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22460" windowHeight="9760" tabRatio="891" activeTab="0"/>
  </bookViews>
  <sheets>
    <sheet name="INDICE" sheetId="1" r:id="rId1"/>
    <sheet name="1. CODIFICACIÓN FUENTES RUBROS" sheetId="2" r:id="rId2"/>
    <sheet name="2. ADQUISIC Y CONTRATACIONES" sheetId="3" r:id="rId3"/>
    <sheet name="3. COSTOS COMERCIAL. Y ADVOS" sheetId="4" r:id="rId4"/>
  </sheets>
  <definedNames>
    <definedName name="cas" localSheetId="3">#REF!</definedName>
    <definedName name="cas">#REF!</definedName>
    <definedName name="FORMATO01" localSheetId="3">#REF!</definedName>
    <definedName name="FORMATO01">#REF!</definedName>
    <definedName name="_xlnm.Print_Area" localSheetId="2">'2. ADQUISIC Y CONTRATACIONES'!$A$1:$AD$65</definedName>
    <definedName name="_xlnm.Print_Titles" localSheetId="3">'3. COSTOS COMERCIAL. Y ADVOS'!$2:$3</definedName>
  </definedNames>
  <calcPr fullCalcOnLoad="1"/>
</workbook>
</file>

<file path=xl/comments3.xml><?xml version="1.0" encoding="utf-8"?>
<comments xmlns="http://schemas.openxmlformats.org/spreadsheetml/2006/main">
  <authors>
    <author>Zoraya</author>
  </authors>
  <commentList>
    <comment ref="J22" authorId="0">
      <text>
        <r>
          <rPr>
            <b/>
            <sz val="9"/>
            <rFont val="Tahoma"/>
            <family val="2"/>
          </rPr>
          <t>Zoraya:</t>
        </r>
        <r>
          <rPr>
            <sz val="9"/>
            <rFont val="Tahoma"/>
            <family val="2"/>
          </rPr>
          <t xml:space="preserve">
Ingrese de donde se pagara el Consultor: de recursos BID, de Aportes de la EA u Otros Aportes Locales.</t>
        </r>
      </text>
    </comment>
    <comment ref="J51" authorId="0">
      <text>
        <r>
          <rPr>
            <b/>
            <sz val="9"/>
            <rFont val="Tahoma"/>
            <family val="2"/>
          </rPr>
          <t>Zoraya:</t>
        </r>
        <r>
          <rPr>
            <sz val="9"/>
            <rFont val="Tahoma"/>
            <family val="2"/>
          </rPr>
          <t xml:space="preserve">
Ingrese de quien aporta los recursos para mejoras locativas: BID, de Aportes de la EA u Otros Aportes Locales.</t>
        </r>
      </text>
    </comment>
    <comment ref="M5" authorId="0">
      <text>
        <r>
          <rPr>
            <b/>
            <sz val="9"/>
            <rFont val="Tahoma"/>
            <family val="2"/>
          </rPr>
          <t>UEP:</t>
        </r>
        <r>
          <rPr>
            <sz val="9"/>
            <rFont val="Tahoma"/>
            <family val="2"/>
          </rPr>
          <t xml:space="preserve">
Ingrese el valor según corresponda, si es en especie o en dinero asumido por los fondos del proyecto.</t>
        </r>
      </text>
    </comment>
  </commentList>
</comments>
</file>

<file path=xl/comments4.xml><?xml version="1.0" encoding="utf-8"?>
<comments xmlns="http://schemas.openxmlformats.org/spreadsheetml/2006/main">
  <authors>
    <author>Zoraya</author>
    <author>SORAYA</author>
  </authors>
  <commentList>
    <comment ref="J46" authorId="0">
      <text>
        <r>
          <rPr>
            <b/>
            <sz val="9"/>
            <rFont val="Tahoma"/>
            <family val="2"/>
          </rPr>
          <t>Zoraya:</t>
        </r>
        <r>
          <rPr>
            <sz val="9"/>
            <rFont val="Tahoma"/>
            <family val="2"/>
          </rPr>
          <t xml:space="preserve">
Ingrese de donde se pagara el Consultor: de recursos BID, de Aportes de la EA u Otros Aportes Locales.</t>
        </r>
      </text>
    </comment>
    <comment ref="D47" authorId="1">
      <text>
        <r>
          <rPr>
            <b/>
            <sz val="9"/>
            <rFont val="Tahoma"/>
            <family val="2"/>
          </rPr>
          <t>UEP</t>
        </r>
        <r>
          <rPr>
            <sz val="9"/>
            <rFont val="Tahoma"/>
            <family val="2"/>
          </rPr>
          <t>: Identifique otros  rubros o acciones a realizar por actividad que aun no han sido contenidos en los cuadros anteriores pero que deben ser tenidos en cuenta para completar el presupuesto por actividad</t>
        </r>
      </text>
    </comment>
    <comment ref="E47" authorId="0">
      <text>
        <r>
          <rPr>
            <b/>
            <sz val="9"/>
            <rFont val="Tahoma"/>
            <family val="2"/>
          </rPr>
          <t>UEP:</t>
        </r>
        <r>
          <rPr>
            <sz val="9"/>
            <rFont val="Tahoma"/>
            <family val="2"/>
          </rPr>
          <t xml:space="preserve">
Ingrese la unidad de medida  correspondiente </t>
        </r>
      </text>
    </comment>
    <comment ref="H31" authorId="1">
      <text>
        <r>
          <rPr>
            <b/>
            <sz val="9"/>
            <rFont val="Tahoma"/>
            <family val="2"/>
          </rPr>
          <t>UEP:</t>
        </r>
        <r>
          <rPr>
            <sz val="9"/>
            <rFont val="Tahoma"/>
            <family val="2"/>
          </rPr>
          <t xml:space="preserve">
Costos de administración y/o funcionamiento de la ODB SE PUEDE CUBRIR CON EL PROYECTO para los tres primeros meses, y/o hasta el 50% de estos gastos en el primer año, debidamente justificados y relacionados directamente a la actividad financiada por el proyecto</t>
        </r>
      </text>
    </comment>
  </commentList>
</comments>
</file>

<file path=xl/sharedStrings.xml><?xml version="1.0" encoding="utf-8"?>
<sst xmlns="http://schemas.openxmlformats.org/spreadsheetml/2006/main" count="222" uniqueCount="176">
  <si>
    <t>TOTAL</t>
  </si>
  <si>
    <t xml:space="preserve">Total </t>
  </si>
  <si>
    <t>Unidad</t>
  </si>
  <si>
    <t xml:space="preserve">CODIGO </t>
  </si>
  <si>
    <t xml:space="preserve">RUBROS </t>
  </si>
  <si>
    <t>FONDOS BID</t>
  </si>
  <si>
    <t xml:space="preserve">Servicios: </t>
  </si>
  <si>
    <t xml:space="preserve">               Energía Eléctrica</t>
  </si>
  <si>
    <t xml:space="preserve">               Agua Potable</t>
  </si>
  <si>
    <t xml:space="preserve">               Teléfono</t>
  </si>
  <si>
    <t>TOTAL COSTOS DE FUNCIONAMIENTO /MES</t>
  </si>
  <si>
    <t>Gerente / Administrador</t>
  </si>
  <si>
    <t>Secretaría</t>
  </si>
  <si>
    <t>Mensajería</t>
  </si>
  <si>
    <t>Aportes Locales</t>
  </si>
  <si>
    <t>Número de Actividad</t>
  </si>
  <si>
    <t>Número de Resultado</t>
  </si>
  <si>
    <t>Código del Rubro</t>
  </si>
  <si>
    <t>Cantidad</t>
  </si>
  <si>
    <t>Formación / Profesión</t>
  </si>
  <si>
    <t>Referencia</t>
  </si>
  <si>
    <t>Valor Unitario de la adquisición (US$)</t>
  </si>
  <si>
    <t>Función en el equipo y proyecto</t>
  </si>
  <si>
    <t>DINERO</t>
  </si>
  <si>
    <t>ESPECIE</t>
  </si>
  <si>
    <t>Tiempo de dedicación al proyecto 
(horas/mes)</t>
  </si>
  <si>
    <t xml:space="preserve">Tiempo de dedicación Total </t>
  </si>
  <si>
    <t>Tiempo de Experiencia  (relacione en meses)</t>
  </si>
  <si>
    <t>Perfil 
(relacione la experiencia requerida general / especifica)</t>
  </si>
  <si>
    <t>Valor Total (US$)</t>
  </si>
  <si>
    <t>Recursos BID</t>
  </si>
  <si>
    <t>Entidad Acompañante</t>
  </si>
  <si>
    <t>ODB</t>
  </si>
  <si>
    <t>Otros Aportantes</t>
  </si>
  <si>
    <t>Fuente de recursos</t>
  </si>
  <si>
    <t>Materiales Requeridos</t>
  </si>
  <si>
    <t>Costo Unitario</t>
  </si>
  <si>
    <t>Descripción de las Adecuaciones en infraestructura</t>
  </si>
  <si>
    <t>Costo Unitario 
(US$)</t>
  </si>
  <si>
    <t>Material promocional y publicitario</t>
  </si>
  <si>
    <t>Costo de Total
(US$)</t>
  </si>
  <si>
    <t>Cantidades</t>
  </si>
  <si>
    <t>Costo Total / Mes</t>
  </si>
  <si>
    <t>Cargo /o Consutoria a realizar</t>
  </si>
  <si>
    <t>Para aportes en Especie
Nombre de la Entidad aportante</t>
  </si>
  <si>
    <t>FONDOS DE CONTRAPARTIDA LOCAL 
EN EFECTIVO Y/O ESPECIE 
(EA, ODB, OTROS APORTES)</t>
  </si>
  <si>
    <t>Otros (…)</t>
  </si>
  <si>
    <t>Papeleria, correo certificado</t>
  </si>
  <si>
    <t>Valor Total
 (US$)</t>
  </si>
  <si>
    <t>Valor Unitario 
(US$)</t>
  </si>
  <si>
    <t>Número de meses a contratar</t>
  </si>
  <si>
    <t xml:space="preserve">Unidad de medida </t>
  </si>
  <si>
    <t xml:space="preserve"> </t>
  </si>
  <si>
    <t>HOJA</t>
  </si>
  <si>
    <t>NOMBRE DE LA HOJA</t>
  </si>
  <si>
    <t>CODIFICACION FUENTESY RUBROS</t>
  </si>
  <si>
    <t>(3)</t>
  </si>
  <si>
    <t>(5)</t>
  </si>
  <si>
    <t>Especificaciones Técnicas</t>
  </si>
  <si>
    <t xml:space="preserve">TOTAL COSTOS ESTRATEGIAS DE COMERCIALIZACIÓN </t>
  </si>
  <si>
    <t>TOTAL GASTOS DE ADMINISTRACIÓN / MES</t>
  </si>
  <si>
    <t>Asesorías administrativas (Contador / Revisor fiscal)</t>
  </si>
  <si>
    <t>DEDICACION AL PROYECTO EN EL MES*</t>
  </si>
  <si>
    <t>El valor total dede ser inferior al 10% del Total de gastos actuales de la ODB)</t>
  </si>
  <si>
    <t>incluya otros gastos</t>
  </si>
  <si>
    <t>transporte</t>
  </si>
  <si>
    <t>Este valor NO debe ser superior a:</t>
  </si>
  <si>
    <t>Coordinación del proyecto</t>
  </si>
  <si>
    <t>Valor Mes Aporte en efectivo</t>
  </si>
  <si>
    <t>Honorarios / jornales
(base hora) 
US$</t>
  </si>
  <si>
    <t>ADQUISICIONES Y CONTRATACIONES</t>
  </si>
  <si>
    <t>COSTOS COMERCIALES Y ADMINISTRATIVOS</t>
  </si>
  <si>
    <t>Fuente de recursos (US$)</t>
  </si>
  <si>
    <t xml:space="preserve">Concepto del gasto </t>
  </si>
  <si>
    <t>Cuadro 1.   EQUIPO CONSULTOR /ASESOR A CONTRATAR - MANO DE OBRA (MES)</t>
  </si>
  <si>
    <t>Cuadro 2. ADQUISICIONES (Maquinaria y Equipo - Muebles y Enseres - Vehículos)</t>
  </si>
  <si>
    <t>Cuadro 4.  INVERSION EN MEJORAS LOCATIVAS (OBRAS FISICAS) ADECUACIÓN A INFRAESTRUCTURA</t>
  </si>
  <si>
    <t xml:space="preserve">CUADRO 8. LOS DEMAS CONCEPTOS DE GASTO POR ACTIVIDAD QUE NO HAN SIDO CONTENIDOS EN LOS CUADROS ANTERIORES. </t>
  </si>
  <si>
    <t>Subtotal Resultado1</t>
  </si>
  <si>
    <t>Subtotal Resultado 2</t>
  </si>
  <si>
    <t>Subtotal Resultado 3</t>
  </si>
  <si>
    <r>
      <t xml:space="preserve">ANEXO 4
</t>
    </r>
    <r>
      <rPr>
        <sz val="12"/>
        <rFont val="Gill Sans MT"/>
        <family val="2"/>
      </rPr>
      <t>INDICE PROYECTO PRODUCTIVO</t>
    </r>
  </si>
  <si>
    <t>CODIFICACIÓN DE FUENTES Y RUBROS</t>
  </si>
  <si>
    <t>ADJUNTO 1. DESAGREGACIÓN DEL PRESUPUESTO</t>
  </si>
  <si>
    <t>Nota: No olvide que deben existir responsables para realizar las actividades de Sistematización y Seguimiento y Evaluación por parte de la ODB.</t>
  </si>
  <si>
    <r>
      <t>Cuadro 3.  MAQUINARIA Y EQUIPOS EXISTENTES EN LA ORGANIZACIÓN</t>
    </r>
    <r>
      <rPr>
        <sz val="12"/>
        <rFont val="Gill Sans MT"/>
        <family val="2"/>
      </rPr>
      <t xml:space="preserve"> (APORTES EN ESPECIE) (Listar todas las maquinas, equipos y herramientas con las que cuenta actualmente la organización de base)</t>
    </r>
  </si>
  <si>
    <t>Descripción de la maquinaria y equipo</t>
  </si>
  <si>
    <t>Horas día de uso</t>
  </si>
  <si>
    <t>Valor de adquisición</t>
  </si>
  <si>
    <t>Año de adquisición</t>
  </si>
  <si>
    <t>Valor en libros o de mercado</t>
  </si>
  <si>
    <t>Especificaciones técnicas</t>
  </si>
  <si>
    <t>Descripción</t>
  </si>
  <si>
    <r>
      <t xml:space="preserve">Cuadro 6. COSTOS INDIRECTOS DE FUNCIONAMIENTO </t>
    </r>
    <r>
      <rPr>
        <sz val="12"/>
        <color indexed="8"/>
        <rFont val="Gill Sans MT"/>
        <family val="2"/>
      </rPr>
      <t xml:space="preserve">(proyecte los costos mensuales necesarios para desarrollar el proyecto- adicione otros que considere necesarios)  </t>
    </r>
  </si>
  <si>
    <t>Costos (relacione los costos indirectos que se causan con la ejecución del proyecto. Son adicionales a los gastos y costos actuales de la ODB.</t>
  </si>
  <si>
    <t>Valor 
(US$)</t>
  </si>
  <si>
    <t>Valor total mensual
(US$)</t>
  </si>
  <si>
    <t>Valor total trimestral
(US$)</t>
  </si>
  <si>
    <r>
      <t xml:space="preserve">Cuadro 7. GASTOS ADMINISTRATIVOS MENSUALES </t>
    </r>
    <r>
      <rPr>
        <sz val="12"/>
        <color indexed="8"/>
        <rFont val="Gill Sans MT"/>
        <family val="2"/>
      </rPr>
      <t>(Detalle  los cargos y gastos de nómina de la organización -ODB, actualmente y su porcentaje de dedicación al proyecto) .  Ingrese datos en las celdas en BLANCO.</t>
    </r>
    <r>
      <rPr>
        <b/>
        <sz val="12"/>
        <color indexed="8"/>
        <rFont val="Gill Sans MT"/>
        <family val="2"/>
      </rPr>
      <t xml:space="preserve">
</t>
    </r>
    <r>
      <rPr>
        <b/>
        <sz val="12"/>
        <color indexed="25"/>
        <rFont val="Gill Sans MT"/>
        <family val="2"/>
      </rPr>
      <t xml:space="preserve">IMPORTANTE:  para el cálculo diligencie </t>
    </r>
    <r>
      <rPr>
        <b/>
        <u val="single"/>
        <sz val="12"/>
        <color indexed="25"/>
        <rFont val="Gill Sans MT"/>
        <family val="2"/>
      </rPr>
      <t>TODA</t>
    </r>
    <r>
      <rPr>
        <b/>
        <sz val="12"/>
        <color indexed="25"/>
        <rFont val="Gill Sans MT"/>
        <family val="2"/>
      </rPr>
      <t xml:space="preserve"> la fila de las celdas de los cargos actuales de las ODB y gastos mensuales de la organización.</t>
    </r>
  </si>
  <si>
    <r>
      <t xml:space="preserve">Cargos y gastos actuales en la ODB
</t>
    </r>
    <r>
      <rPr>
        <sz val="10"/>
        <color indexed="9"/>
        <rFont val="Gill Sans MT"/>
        <family val="2"/>
      </rPr>
      <t>(Liste los cargos actuales que tiene la ODB) 
Si es necesario cambie los relacionados a manera de ejemplo.</t>
    </r>
  </si>
  <si>
    <r>
      <t xml:space="preserve">Cantidad
</t>
    </r>
    <r>
      <rPr>
        <sz val="10"/>
        <color indexed="9"/>
        <rFont val="Gill Sans MT"/>
        <family val="2"/>
      </rPr>
      <t>(escriba el número de personas que desempeña los cargos relacionados)</t>
    </r>
  </si>
  <si>
    <r>
      <t xml:space="preserve">Valor unitario mensual
</t>
    </r>
    <r>
      <rPr>
        <sz val="10"/>
        <color indexed="9"/>
        <rFont val="Gill Sans MT"/>
        <family val="2"/>
      </rPr>
      <t>(Cargo remunerado tiempo completo)
(US$)</t>
    </r>
  </si>
  <si>
    <r>
      <t xml:space="preserve">No. horas trabajadas </t>
    </r>
    <r>
      <rPr>
        <b/>
        <u val="single"/>
        <sz val="10"/>
        <color indexed="9"/>
        <rFont val="Gill Sans MT"/>
        <family val="2"/>
      </rPr>
      <t>mes</t>
    </r>
    <r>
      <rPr>
        <b/>
        <sz val="10"/>
        <color indexed="9"/>
        <rFont val="Gill Sans MT"/>
        <family val="2"/>
      </rPr>
      <t xml:space="preserve"> en la ODB</t>
    </r>
  </si>
  <si>
    <t>Valor total
(US$)</t>
  </si>
  <si>
    <t>No. horas y/o gastos de dedicación al proyecto mes</t>
  </si>
  <si>
    <t>Incluya otros cargos</t>
  </si>
  <si>
    <t>Ingrese celdas si es necesario</t>
  </si>
  <si>
    <r>
      <t xml:space="preserve">Total gastos administrativos trimestrales 
</t>
    </r>
    <r>
      <rPr>
        <sz val="10"/>
        <color indexed="9"/>
        <rFont val="Gill Sans MT"/>
        <family val="2"/>
      </rPr>
      <t xml:space="preserve">(causados al proyecto)  </t>
    </r>
    <r>
      <rPr>
        <b/>
        <sz val="10"/>
        <color indexed="9"/>
        <rFont val="Gill Sans MT"/>
        <family val="2"/>
      </rPr>
      <t xml:space="preserve"> (US$)</t>
    </r>
  </si>
  <si>
    <r>
      <t xml:space="preserve">Valor a cargar al proyecto / mes (US$) 
</t>
    </r>
    <r>
      <rPr>
        <sz val="10"/>
        <color indexed="9"/>
        <rFont val="Gill Sans MT"/>
        <family val="2"/>
      </rPr>
      <t>(No superior al 10%)</t>
    </r>
  </si>
  <si>
    <r>
      <t>% de dedicación al proyecto
(Revisar comentario</t>
    </r>
    <r>
      <rPr>
        <sz val="10"/>
        <color indexed="9"/>
        <rFont val="Gill Sans MT"/>
        <family val="2"/>
      </rPr>
      <t>)</t>
    </r>
  </si>
  <si>
    <r>
      <rPr>
        <b/>
        <sz val="10"/>
        <color indexed="8"/>
        <rFont val="Arial Narrow"/>
        <family val="2"/>
      </rPr>
      <t>FB01</t>
    </r>
    <r>
      <rPr>
        <sz val="10"/>
        <color indexed="8"/>
        <rFont val="Arial Narrow"/>
        <family val="2"/>
      </rPr>
      <t xml:space="preserve"> Servicios de consultoría, asesoría y asistencia técnica especializada, a través de firmas consultoras o profesionales expertos con nacionalidad de países miembros del BID (a contratar por concurso competitivo). </t>
    </r>
  </si>
  <si>
    <r>
      <rPr>
        <b/>
        <sz val="10"/>
        <rFont val="Arial Narrow"/>
        <family val="2"/>
      </rPr>
      <t xml:space="preserve">FB.01.1 </t>
    </r>
    <r>
      <rPr>
        <sz val="10"/>
        <rFont val="Arial Narrow"/>
        <family val="2"/>
      </rPr>
      <t>Honorarios a consultores, asesores y asistencia técnica</t>
    </r>
  </si>
  <si>
    <r>
      <rPr>
        <b/>
        <sz val="10"/>
        <rFont val="Arial Narrow"/>
        <family val="2"/>
      </rPr>
      <t xml:space="preserve">FB.01.2 </t>
    </r>
    <r>
      <rPr>
        <sz val="10"/>
        <rFont val="Arial Narrow"/>
        <family val="2"/>
      </rPr>
      <t>Alojamiento y alimentación</t>
    </r>
  </si>
  <si>
    <r>
      <t xml:space="preserve">FB.01.3 </t>
    </r>
    <r>
      <rPr>
        <sz val="10"/>
        <rFont val="Arial Narrow"/>
        <family val="2"/>
      </rPr>
      <t>Transporte ()</t>
    </r>
  </si>
  <si>
    <r>
      <rPr>
        <b/>
        <sz val="10"/>
        <rFont val="Arial Narrow"/>
        <family val="2"/>
      </rPr>
      <t xml:space="preserve">FB.01.4 </t>
    </r>
    <r>
      <rPr>
        <sz val="10"/>
        <rFont val="Arial Narrow"/>
        <family val="2"/>
      </rPr>
      <t>Alquiler de salones y equipos</t>
    </r>
  </si>
  <si>
    <r>
      <rPr>
        <b/>
        <sz val="10"/>
        <color indexed="8"/>
        <rFont val="Arial Narrow"/>
        <family val="2"/>
      </rPr>
      <t>FB02</t>
    </r>
    <r>
      <rPr>
        <sz val="10"/>
        <color indexed="8"/>
        <rFont val="Arial Narrow"/>
        <family val="2"/>
      </rPr>
      <t xml:space="preserve"> Capacitadores, expositores o facilitadores expertos para realizar seminarios y/o talleres a la medida de las necesidades de los beneficiarios (contratados por concurso competitivo).</t>
    </r>
  </si>
  <si>
    <r>
      <rPr>
        <b/>
        <sz val="10"/>
        <rFont val="Arial Narrow"/>
        <family val="2"/>
      </rPr>
      <t xml:space="preserve">FB.02.1 </t>
    </r>
    <r>
      <rPr>
        <sz val="10"/>
        <rFont val="Arial Narrow"/>
        <family val="2"/>
      </rPr>
      <t>Honorarios a capacitadores, expositores, facilitadores, expertos</t>
    </r>
  </si>
  <si>
    <r>
      <rPr>
        <b/>
        <sz val="10"/>
        <rFont val="Arial Narrow"/>
        <family val="2"/>
      </rPr>
      <t xml:space="preserve">FB.02.2 </t>
    </r>
    <r>
      <rPr>
        <sz val="10"/>
        <rFont val="Arial Narrow"/>
        <family val="2"/>
      </rPr>
      <t>Alojamiento y alimentación</t>
    </r>
  </si>
  <si>
    <r>
      <t xml:space="preserve">FB.02.3 </t>
    </r>
    <r>
      <rPr>
        <sz val="10"/>
        <rFont val="Arial Narrow"/>
        <family val="2"/>
      </rPr>
      <t>Transporte</t>
    </r>
  </si>
  <si>
    <r>
      <rPr>
        <b/>
        <sz val="10"/>
        <rFont val="Arial Narrow"/>
        <family val="2"/>
      </rPr>
      <t xml:space="preserve">FB.02.4 </t>
    </r>
    <r>
      <rPr>
        <sz val="10"/>
        <rFont val="Arial Narrow"/>
        <family val="2"/>
      </rPr>
      <t>Alquiler de salones y equipos</t>
    </r>
  </si>
  <si>
    <r>
      <rPr>
        <b/>
        <sz val="10"/>
        <color indexed="8"/>
        <rFont val="Arial Narrow"/>
        <family val="2"/>
      </rPr>
      <t>FB03</t>
    </r>
    <r>
      <rPr>
        <sz val="10"/>
        <color indexed="8"/>
        <rFont val="Arial Narrow"/>
        <family val="2"/>
      </rPr>
      <t xml:space="preserve"> Desarrollo de materiales técnicos para capacitación.</t>
    </r>
  </si>
  <si>
    <r>
      <t xml:space="preserve">FB03.1 </t>
    </r>
    <r>
      <rPr>
        <sz val="10"/>
        <rFont val="Arial Narrow"/>
        <family val="2"/>
      </rPr>
      <t>compra de materiales de apoyo didactico para la realizacion de la capacitación</t>
    </r>
  </si>
  <si>
    <r>
      <t xml:space="preserve">FB03.2 </t>
    </r>
    <r>
      <rPr>
        <sz val="10"/>
        <rFont val="Arial Narrow"/>
        <family val="2"/>
      </rPr>
      <t>Certificaciones de asistencia a capacitación</t>
    </r>
  </si>
  <si>
    <r>
      <t xml:space="preserve">FB03.3 </t>
    </r>
    <r>
      <rPr>
        <sz val="10"/>
        <rFont val="Arial Narrow"/>
        <family val="2"/>
      </rPr>
      <t>Diseño, desarrollo y multiplicacion (fotocopias) de materiales escritos y didacticos para los asistentes y facilitadores .</t>
    </r>
  </si>
  <si>
    <r>
      <rPr>
        <b/>
        <sz val="10"/>
        <color indexed="8"/>
        <rFont val="Arial Narrow"/>
        <family val="2"/>
      </rPr>
      <t>FB04</t>
    </r>
    <r>
      <rPr>
        <sz val="10"/>
        <color indexed="8"/>
        <rFont val="Arial Narrow"/>
        <family val="2"/>
      </rPr>
      <t xml:space="preserve"> Compra de licencias, software (hasta un 10%).  Se estudiará de acuerdo al objetivo y naturaleza del proyecto.</t>
    </r>
  </si>
  <si>
    <r>
      <t xml:space="preserve">FB04.01 </t>
    </r>
    <r>
      <rPr>
        <sz val="10"/>
        <rFont val="Arial Narrow"/>
        <family val="2"/>
      </rPr>
      <t>Compra de licencias y software para el funcionamiento del proyecto en lo administrativo y/o operativo.</t>
    </r>
  </si>
  <si>
    <r>
      <rPr>
        <b/>
        <sz val="10"/>
        <color indexed="8"/>
        <rFont val="Arial Narrow"/>
        <family val="2"/>
      </rPr>
      <t>FB05</t>
    </r>
    <r>
      <rPr>
        <sz val="10"/>
        <color indexed="8"/>
        <rFont val="Arial Narrow"/>
        <family val="2"/>
      </rPr>
      <t xml:space="preserve"> Cubrir la compra de equipo de computación, estos costos deberán representar un máximo 20% del total de la operación.</t>
    </r>
  </si>
  <si>
    <r>
      <t xml:space="preserve">FB05.1 </t>
    </r>
    <r>
      <rPr>
        <sz val="10"/>
        <color indexed="8"/>
        <rFont val="Arial Narrow"/>
        <family val="2"/>
      </rPr>
      <t>Compra de equipo de computación, Los costos no podran ser mayores añ 20% del total de la operación del proyecto.</t>
    </r>
  </si>
  <si>
    <t>CL04 Inversión en mejoras locativas y de infraestructura relacionados.  Hasta el 30% del total del proyecto.</t>
  </si>
  <si>
    <t>CL06  Costos de administración y/o funcionamiento de la ODB</t>
  </si>
  <si>
    <t>CL06.5  Pago de transporte de materias primas y productos terminados, por los tres primeros meses de ejecución del proyecto.</t>
  </si>
  <si>
    <t>CL08  Desarrollo de materiales técnicos para capacitación</t>
  </si>
  <si>
    <t>CL08.1 compra de materiales de apoyo didactico para la realizacion de la capacitación</t>
  </si>
  <si>
    <t>CL08.2 Certificaciones de asistencia a capacitación</t>
  </si>
  <si>
    <t>CL08.3 Diseño, desarrollo y multiplicacion (fotocopias) de materiales escritos y didacticos para los asistentes y facilitadores .</t>
  </si>
  <si>
    <t>CL09.1  Tiempo de visitas de técnicos, asesores en apoyo a actividades de fortalecimiento de la gestión como visitas de seguimiento, de fortalecimiento de actividades en lo administrativo, tecnico productivo, de comercializacion y ventas, costeo y financieras</t>
  </si>
  <si>
    <t>CL09.2  Gastos de transporte y alimienctacion de los Técnicos de las ODB en actividades de fortalecimiento de la gestión, seguimiento en lo administrativo, tecnico productivo, de comercializacion y ventas, costeo y financieras</t>
  </si>
  <si>
    <t>CL.09.3 Gastos de tranporte para el desplazamiento de las ODB en actividades que fortalezcan la organización, relacionados con diagnosticos y planes de fortalecimiento.</t>
  </si>
  <si>
    <r>
      <rPr>
        <b/>
        <sz val="10"/>
        <rFont val="Arial Narrow"/>
        <family val="2"/>
      </rPr>
      <t>CL01</t>
    </r>
    <r>
      <rPr>
        <sz val="10"/>
        <rFont val="Arial Narrow"/>
        <family val="2"/>
      </rPr>
      <t xml:space="preserve">  Servicios de consultoría, asesoría y asistencia técnica especializada</t>
    </r>
  </si>
  <si>
    <r>
      <rPr>
        <b/>
        <sz val="10"/>
        <rFont val="Arial Narrow"/>
        <family val="2"/>
      </rPr>
      <t xml:space="preserve">CL01.1 </t>
    </r>
    <r>
      <rPr>
        <sz val="10"/>
        <rFont val="Arial Narrow"/>
        <family val="2"/>
      </rPr>
      <t>Honorarios a consultores, asesores y asistencia técncia especializada</t>
    </r>
  </si>
  <si>
    <r>
      <rPr>
        <b/>
        <sz val="10"/>
        <rFont val="Arial Narrow"/>
        <family val="2"/>
      </rPr>
      <t xml:space="preserve">CL01.2 </t>
    </r>
    <r>
      <rPr>
        <sz val="10"/>
        <rFont val="Arial Narrow"/>
        <family val="2"/>
      </rPr>
      <t>Alojamiento y alimentación de consultores, asesores y asistencia técncia especializada</t>
    </r>
  </si>
  <si>
    <r>
      <rPr>
        <b/>
        <sz val="10"/>
        <rFont val="Arial Narrow"/>
        <family val="2"/>
      </rPr>
      <t>CL.01.3</t>
    </r>
    <r>
      <rPr>
        <sz val="10"/>
        <rFont val="Arial Narrow"/>
        <family val="2"/>
      </rPr>
      <t xml:space="preserve"> Transporte de consultores, asesores y asistencia técncia especializada</t>
    </r>
  </si>
  <si>
    <r>
      <rPr>
        <b/>
        <sz val="10"/>
        <rFont val="Arial Narrow"/>
        <family val="2"/>
      </rPr>
      <t xml:space="preserve">CL.01.4 </t>
    </r>
    <r>
      <rPr>
        <sz val="10"/>
        <rFont val="Arial Narrow"/>
        <family val="2"/>
      </rPr>
      <t>Alquiler de salones y equipos para la realizacion de asistencia técnica</t>
    </r>
  </si>
  <si>
    <r>
      <rPr>
        <b/>
        <sz val="10"/>
        <rFont val="Arial Narrow"/>
        <family val="2"/>
      </rPr>
      <t>CL02</t>
    </r>
    <r>
      <rPr>
        <sz val="10"/>
        <rFont val="Arial Narrow"/>
        <family val="2"/>
      </rPr>
      <t xml:space="preserve">  Compra de material agricola, insumos, materia prima</t>
    </r>
  </si>
  <si>
    <r>
      <t xml:space="preserve">CL02.1 </t>
    </r>
    <r>
      <rPr>
        <sz val="10"/>
        <rFont val="Arial Narrow"/>
        <family val="2"/>
      </rPr>
      <t>Compra de insumos, materiales agricolas para la actividad productiva financiada</t>
    </r>
  </si>
  <si>
    <r>
      <t xml:space="preserve">CL02.2 </t>
    </r>
    <r>
      <rPr>
        <sz val="10"/>
        <rFont val="Arial Narrow"/>
        <family val="2"/>
      </rPr>
      <t>Compra de imaterias primas, insumos y productos intermedios para la actividad artesanal, productiva y/o servicios; y/o comercialización financiada.</t>
    </r>
  </si>
  <si>
    <r>
      <t xml:space="preserve">CL02.3 </t>
    </r>
    <r>
      <rPr>
        <sz val="10"/>
        <rFont val="Arial Narrow"/>
        <family val="2"/>
      </rPr>
      <t>Compra de especies menores, semovientes, alevinos y otras especies; y/o comercialización.</t>
    </r>
  </si>
  <si>
    <r>
      <t xml:space="preserve">CL02.4 </t>
    </r>
    <r>
      <rPr>
        <sz val="10"/>
        <rFont val="Arial Narrow"/>
        <family val="2"/>
      </rPr>
      <t>Compra y mejoramiento de insumos para empaque de productos; compra de empaques de productos.</t>
    </r>
  </si>
  <si>
    <r>
      <rPr>
        <b/>
        <sz val="10"/>
        <rFont val="Arial Narrow"/>
        <family val="2"/>
      </rPr>
      <t>CL03</t>
    </r>
    <r>
      <rPr>
        <sz val="10"/>
        <rFont val="Arial Narrow"/>
        <family val="2"/>
      </rPr>
      <t xml:space="preserve">  Compra de maquinaria y equipos; muebles y enseres y/o vehículos</t>
    </r>
  </si>
  <si>
    <r>
      <t xml:space="preserve">CL03.1 </t>
    </r>
    <r>
      <rPr>
        <sz val="10"/>
        <rFont val="Arial Narrow"/>
        <family val="2"/>
      </rPr>
      <t>Compra de maquinaria directamente relacionada a la actividad productiva, de comercializacion y/o servicios</t>
    </r>
  </si>
  <si>
    <r>
      <t xml:space="preserve">CL03.2 </t>
    </r>
    <r>
      <rPr>
        <sz val="10"/>
        <rFont val="Arial Narrow"/>
        <family val="2"/>
      </rPr>
      <t>Compra de equpos y herramientas de trabajo directamente relacionados con la actividad productiva,  comercializacion y/o servicios.</t>
    </r>
  </si>
  <si>
    <r>
      <t xml:space="preserve">CL03.3 </t>
    </r>
    <r>
      <rPr>
        <sz val="10"/>
        <rFont val="Arial Narrow"/>
        <family val="2"/>
      </rPr>
      <t>Compra de muebles y enseres directamente relacionados con la actividad productiva, de comercializacion y servicios financiada.</t>
    </r>
  </si>
  <si>
    <r>
      <t>CL03.4</t>
    </r>
    <r>
      <rPr>
        <sz val="10"/>
        <rFont val="Arial Narrow"/>
        <family val="2"/>
      </rPr>
      <t xml:space="preserve"> Compra de vehiculos directamente relacionados con la actividad productiva, de comercializacion y servicios financiada.</t>
    </r>
  </si>
  <si>
    <r>
      <t>CL04.1  Compra de materiales de construcción utilizados directamente a mejoras locativas, relacio</t>
    </r>
    <r>
      <rPr>
        <b/>
        <sz val="8"/>
        <rFont val="Arial Narrow"/>
        <family val="2"/>
      </rPr>
      <t>nadas directamente al proyecto.</t>
    </r>
  </si>
  <si>
    <r>
      <t>CL04.2  Pago de mano de obra par</t>
    </r>
    <r>
      <rPr>
        <sz val="10"/>
        <rFont val="Arial Narrow"/>
        <family val="2"/>
      </rPr>
      <t xml:space="preserve">a la mejoras locativas y de infraestructura relacionado directamente al proyecto </t>
    </r>
  </si>
  <si>
    <r>
      <rPr>
        <b/>
        <sz val="10"/>
        <rFont val="Arial Narrow"/>
        <family val="2"/>
      </rPr>
      <t>CL05</t>
    </r>
    <r>
      <rPr>
        <sz val="10"/>
        <rFont val="Arial Narrow"/>
        <family val="2"/>
      </rPr>
      <t xml:space="preserve"> Mano de obra, jornales</t>
    </r>
  </si>
  <si>
    <r>
      <rPr>
        <b/>
        <sz val="10"/>
        <rFont val="Arial Narrow"/>
        <family val="2"/>
      </rPr>
      <t xml:space="preserve">CL05.01 </t>
    </r>
    <r>
      <rPr>
        <sz val="10"/>
        <rFont val="Arial Narrow"/>
        <family val="2"/>
      </rPr>
      <t>Pago de jornal, mano de obra de socios de la ODB, u personas contratadas para trabajar directamente en la actividad productiva / servicios / comercialización.</t>
    </r>
  </si>
  <si>
    <r>
      <t>CL06.1  Utiles y papeleria a utilizar en el proyecto; por los tres primeros meses de ejecución del proyec</t>
    </r>
    <r>
      <rPr>
        <sz val="8"/>
        <rFont val="Arial Narrow"/>
        <family val="2"/>
      </rPr>
      <t>to.</t>
    </r>
  </si>
  <si>
    <r>
      <t>CL06.2  Arrendamiento del local, sede, predio donde se ejecuta e</t>
    </r>
    <r>
      <rPr>
        <b/>
        <sz val="8"/>
        <rFont val="Arial Narrow"/>
        <family val="2"/>
      </rPr>
      <t>l proyecto; por los tres primeros meses de ejecución del proyecto.</t>
    </r>
  </si>
  <si>
    <r>
      <t>CL06.3 Pago de servicios públicos (agua luz, telefono), por los tres primeros meses de ejecución de</t>
    </r>
    <r>
      <rPr>
        <b/>
        <sz val="8"/>
        <rFont val="Arial Narrow"/>
        <family val="2"/>
      </rPr>
      <t>l proyecto.</t>
    </r>
  </si>
  <si>
    <r>
      <t>CL06.4  Pago de salario del Administrador, coordinador del proyecto, por los tres primeros meses de e</t>
    </r>
    <r>
      <rPr>
        <b/>
        <sz val="8"/>
        <rFont val="Arial Narrow"/>
        <family val="2"/>
      </rPr>
      <t>jecución del proyecto.</t>
    </r>
  </si>
  <si>
    <r>
      <rPr>
        <b/>
        <sz val="10"/>
        <rFont val="Arial Narrow"/>
        <family val="2"/>
      </rPr>
      <t>CL07</t>
    </r>
    <r>
      <rPr>
        <sz val="10"/>
        <rFont val="Arial Narrow"/>
        <family val="2"/>
      </rPr>
      <t xml:space="preserve">  Costos de actividades para publicidad, comercialización y ventas</t>
    </r>
  </si>
  <si>
    <r>
      <rPr>
        <b/>
        <sz val="10"/>
        <rFont val="Arial Narrow"/>
        <family val="2"/>
      </rPr>
      <t xml:space="preserve">CL07.1  </t>
    </r>
    <r>
      <rPr>
        <sz val="10"/>
        <rFont val="Arial Narrow"/>
        <family val="2"/>
      </rPr>
      <t>Pago de materiales de publicidad como plegables, bolantes,  impresos, diseño y desarrollo de pagina web,  carteles (benners)</t>
    </r>
  </si>
  <si>
    <r>
      <rPr>
        <b/>
        <sz val="10"/>
        <rFont val="Arial Narrow"/>
        <family val="2"/>
      </rPr>
      <t xml:space="preserve">CL07.2  </t>
    </r>
    <r>
      <rPr>
        <sz val="10"/>
        <rFont val="Arial Narrow"/>
        <family val="2"/>
      </rPr>
      <t>Pago de publicidad en medios escritos, televisivos y radiales.</t>
    </r>
  </si>
  <si>
    <r>
      <rPr>
        <b/>
        <sz val="10"/>
        <rFont val="Arial Narrow"/>
        <family val="2"/>
      </rPr>
      <t xml:space="preserve">CL07.3  </t>
    </r>
    <r>
      <rPr>
        <sz val="10"/>
        <rFont val="Arial Narrow"/>
        <family val="2"/>
      </rPr>
      <t>Contratacion de estrategias de publicidad y ventas</t>
    </r>
  </si>
  <si>
    <r>
      <t>CL09  Actividades de fortalecimiento organizacional que incrementen capacidades y competencias de las</t>
    </r>
    <r>
      <rPr>
        <sz val="8"/>
        <rFont val="Arial Narrow"/>
        <family val="2"/>
      </rPr>
      <t xml:space="preserve"> ODB. Relacionados con diagnostico y plan de fortaclecimiento y acompañamiento.</t>
    </r>
  </si>
  <si>
    <r>
      <rPr>
        <b/>
        <sz val="10"/>
        <rFont val="Arial Narrow"/>
        <family val="2"/>
      </rPr>
      <t>CL10</t>
    </r>
    <r>
      <rPr>
        <sz val="10"/>
        <rFont val="Arial Narrow"/>
        <family val="2"/>
      </rPr>
      <t xml:space="preserve">  Pasantias e intercambios, participación en eventos, vinculación a redes</t>
    </r>
  </si>
  <si>
    <r>
      <t xml:space="preserve">CL10.1 </t>
    </r>
    <r>
      <rPr>
        <sz val="10"/>
        <rFont val="Arial Narrow"/>
        <family val="2"/>
      </rPr>
      <t>Gastos de transporte (intermunicipal, terrestre, aereo) y alimientación de los asistentes de las ODB y/o Técncos de las EA en participacion a pasantias e intercambios programasda como actividad  en el proyecto</t>
    </r>
  </si>
  <si>
    <r>
      <t xml:space="preserve">CL10.2 </t>
    </r>
    <r>
      <rPr>
        <sz val="10"/>
        <rFont val="Arial Narrow"/>
        <family val="2"/>
      </rPr>
      <t>Hospedaje de los asistentes de la ODB y/o Técncos de las EA a pasantias e intercambios programadas como actividad  en el proyecto</t>
    </r>
  </si>
  <si>
    <r>
      <t xml:space="preserve">CL10.3 </t>
    </r>
    <r>
      <rPr>
        <sz val="10"/>
        <rFont val="Arial Narrow"/>
        <family val="2"/>
      </rPr>
      <t>Honorarios a capacitadores y facilitadores a eventos en temas técncio productivas y administrativas</t>
    </r>
  </si>
  <si>
    <r>
      <rPr>
        <b/>
        <sz val="10"/>
        <rFont val="Arial Narrow"/>
        <family val="2"/>
      </rPr>
      <t>CL11</t>
    </r>
    <r>
      <rPr>
        <sz val="10"/>
        <rFont val="Arial Narrow"/>
        <family val="2"/>
      </rPr>
      <t xml:space="preserve">  Otras actividades pertinentes a la generación de ingresos y fortalecimiento de la organización debidamente justificada</t>
    </r>
  </si>
  <si>
    <t xml:space="preserve">CELDA CONTROL NO DILIGENCIAR </t>
  </si>
  <si>
    <r>
      <t xml:space="preserve">Cuadro 5. COSTOS DE COMERCIALIZACIÓN Y PUBLICIDAD </t>
    </r>
    <r>
      <rPr>
        <sz val="12"/>
        <color indexed="8"/>
        <rFont val="Gill Sans MT"/>
        <family val="2"/>
      </rPr>
      <t>(Diligenciar este cuadro solo si el proyecto incluye material promocional)</t>
    </r>
  </si>
  <si>
    <t xml:space="preserve">Costo Total </t>
  </si>
  <si>
    <t>Costo mensual  
(US$)</t>
  </si>
  <si>
    <t>*NOTA: Del total de los gastos administrativos descritos, indique el porcentaje que cada cargo dedicará al proyecto. Defina el porcentaje aportado en especie y el porcentaje estimado que el proyecto  reconocerá por tiempo limitado para la administración.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</si>
</sst>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S/.&quot;\ #,##0_);\(&quot;S/.&quot;\ #,##0\)"/>
    <numFmt numFmtId="189" formatCode="&quot;S/.&quot;\ #,##0_);[Red]\(&quot;S/.&quot;\ #,##0\)"/>
    <numFmt numFmtId="190" formatCode="&quot;S/.&quot;\ #,##0.00_);\(&quot;S/.&quot;\ #,##0.00\)"/>
    <numFmt numFmtId="191" formatCode="&quot;S/.&quot;\ #,##0.00_);[Red]\(&quot;S/.&quot;\ #,##0.00\)"/>
    <numFmt numFmtId="192" formatCode="_(&quot;S/.&quot;\ * #,##0_);_(&quot;S/.&quot;\ * \(#,##0\);_(&quot;S/.&quot;\ * &quot;-&quot;_);_(@_)"/>
    <numFmt numFmtId="193" formatCode="_(&quot;S/.&quot;\ * #,##0.00_);_(&quot;S/.&quot;\ * \(#,##0.00\);_(&quot;S/.&quot;\ * &quot;-&quot;??_);_(@_)"/>
    <numFmt numFmtId="194" formatCode="_ &quot;$&quot;\ * #,##0_ ;_ &quot;$&quot;\ * \-#,##0_ ;_ &quot;$&quot;\ * &quot;-&quot;_ ;_ @_ "/>
    <numFmt numFmtId="195" formatCode="_ &quot;$&quot;\ * #,##0.00_ ;_ &quot;$&quot;\ * \-#,##0.00_ ;_ &quot;$&quot;\ * &quot;-&quot;??_ ;_ @_ "/>
    <numFmt numFmtId="196" formatCode="_ * #,##0_ ;_ * \-#,##0_ ;_ * &quot;-&quot;??_ ;_ @_ "/>
    <numFmt numFmtId="197" formatCode="_(* #,##0_);_(* \(#,##0\);_(* &quot;-&quot;??_);_(@_)"/>
    <numFmt numFmtId="198" formatCode="_-* #,##0.00\ [$€]_-;\-* #,##0.00\ [$€]_-;_-* &quot;-&quot;??\ [$€]_-;_-@_-"/>
    <numFmt numFmtId="199" formatCode="_-* #,##0\ _€_-;\-* #,##0\ _€_-;_-* &quot;-&quot;??\ _€_-;_-@_-"/>
    <numFmt numFmtId="200" formatCode="0.0"/>
    <numFmt numFmtId="201" formatCode="#,##0.0"/>
    <numFmt numFmtId="202" formatCode="_-* #,##0.0000000\ &quot;€&quot;_-;\-* #,##0.0000000\ &quot;€&quot;_-;_-* &quot;-&quot;???????\ &quot;€&quot;_-;_-@_-"/>
    <numFmt numFmtId="203" formatCode="&quot;$&quot;\ #,##0.00"/>
    <numFmt numFmtId="204" formatCode="dd/mm/yyyy;@"/>
    <numFmt numFmtId="205" formatCode="[$-240A]hh:mm:ss\ AM/PM"/>
    <numFmt numFmtId="206" formatCode="_(* #,##0.0_);_(* \(#,##0.0\);_(* &quot;-&quot;??_);_(@_)"/>
    <numFmt numFmtId="207" formatCode="_(* #,##0.000_);_(* \(#,##0.000\);_(* &quot;-&quot;??_);_(@_)"/>
    <numFmt numFmtId="208" formatCode="0.0%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00%"/>
    <numFmt numFmtId="219" formatCode="_(&quot;$&quot;\ * #,##0_);_(&quot;$&quot;\ * \(#,##0\);_(&quot;$&quot;\ * &quot;-&quot;??_);_(@_)"/>
    <numFmt numFmtId="220" formatCode="[$-240A]dddd\,\ dd&quot; de &quot;mmmm&quot; de &quot;yyyy"/>
    <numFmt numFmtId="221" formatCode="#,##0.000"/>
    <numFmt numFmtId="222" formatCode="_-[$$-409]* #,##0.00_ ;_-[$$-409]* \-#,##0.00\ ;_-[$$-409]* &quot;-&quot;??_ ;_-@_ "/>
    <numFmt numFmtId="223" formatCode="_-[$$-409]* #,##0.0_ ;_-[$$-409]* \-#,##0.0\ ;_-[$$-409]* &quot;-&quot;??_ ;_-@_ "/>
    <numFmt numFmtId="224" formatCode="_-[$$-409]* #,##0_ ;_-[$$-409]* \-#,##0\ ;_-[$$-409]* &quot;-&quot;??_ ;_-@_ "/>
    <numFmt numFmtId="225" formatCode="[$-C0A]dddd\,\ dd&quot; de &quot;mmmm&quot; de &quot;yyyy"/>
    <numFmt numFmtId="226" formatCode="_-[$$-409]* #,##0_ ;_-[$$-409]* \-#,##0\ ;_-[$$-409]* &quot;-&quot;_ ;_-@_ "/>
    <numFmt numFmtId="227" formatCode="_([$$-409]* #,##0.00_);_([$$-409]* \(#,##0.00\);_([$$-409]* &quot;-&quot;??_);_(@_)"/>
  </numFmts>
  <fonts count="7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name val="Tahoma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2"/>
      <color indexed="8"/>
      <name val="Gill Sans MT"/>
      <family val="2"/>
    </font>
    <font>
      <sz val="12"/>
      <color indexed="8"/>
      <name val="Gill Sans MT"/>
      <family val="2"/>
    </font>
    <font>
      <b/>
      <sz val="10"/>
      <color indexed="8"/>
      <name val="Gill Sans MT"/>
      <family val="2"/>
    </font>
    <font>
      <sz val="10"/>
      <name val="Gill Sans MT"/>
      <family val="2"/>
    </font>
    <font>
      <b/>
      <sz val="12"/>
      <color indexed="25"/>
      <name val="Gill Sans MT"/>
      <family val="2"/>
    </font>
    <font>
      <b/>
      <sz val="10"/>
      <color indexed="9"/>
      <name val="Gill Sans MT"/>
      <family val="2"/>
    </font>
    <font>
      <b/>
      <sz val="12"/>
      <color indexed="62"/>
      <name val="Gill Sans MT"/>
      <family val="2"/>
    </font>
    <font>
      <b/>
      <u val="single"/>
      <sz val="12"/>
      <color indexed="25"/>
      <name val="Gill Sans MT"/>
      <family val="2"/>
    </font>
    <font>
      <sz val="10"/>
      <color indexed="9"/>
      <name val="Gill Sans MT"/>
      <family val="2"/>
    </font>
    <font>
      <b/>
      <u val="single"/>
      <sz val="10"/>
      <color indexed="9"/>
      <name val="Gill Sans MT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9"/>
      <name val="Gill Sans MT"/>
      <family val="2"/>
    </font>
    <font>
      <sz val="12"/>
      <color indexed="25"/>
      <name val="Gill Sans MT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Gill Sans MT"/>
      <family val="2"/>
    </font>
    <font>
      <b/>
      <sz val="12"/>
      <color theme="0"/>
      <name val="Gill Sans MT"/>
      <family val="2"/>
    </font>
    <font>
      <b/>
      <sz val="10"/>
      <color theme="0"/>
      <name val="Gill Sans MT"/>
      <family val="2"/>
    </font>
    <font>
      <sz val="12"/>
      <color rgb="FFA32842"/>
      <name val="Gill Sans MT"/>
      <family val="2"/>
    </font>
    <font>
      <b/>
      <sz val="12"/>
      <color theme="1"/>
      <name val="Gill Sans MT"/>
      <family val="2"/>
    </font>
    <font>
      <b/>
      <sz val="12"/>
      <color rgb="FFA32842"/>
      <name val="Gill Sans MT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28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19B7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32842"/>
      </left>
      <right style="thin">
        <color theme="0"/>
      </right>
      <top style="thin">
        <color theme="0"/>
      </top>
      <bottom style="thin">
        <color rgb="FFA3284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A32842"/>
      </bottom>
    </border>
    <border>
      <left style="thin">
        <color theme="0"/>
      </left>
      <right style="thin">
        <color rgb="FFA32842"/>
      </right>
      <top style="thin">
        <color theme="0"/>
      </top>
      <bottom style="thin">
        <color rgb="FFA32842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rgb="FFA32842"/>
      </right>
      <top style="thin">
        <color theme="0"/>
      </top>
      <bottom>
        <color indexed="63"/>
      </bottom>
    </border>
    <border>
      <left style="thin">
        <color rgb="FFA32842"/>
      </left>
      <right>
        <color indexed="63"/>
      </right>
      <top style="thin">
        <color rgb="FFA32842"/>
      </top>
      <bottom>
        <color indexed="63"/>
      </bottom>
    </border>
    <border>
      <left style="thin">
        <color theme="0"/>
      </left>
      <right style="thin">
        <color rgb="FFA32842"/>
      </right>
      <top style="thin">
        <color rgb="FFA3284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rgb="FFA32842"/>
      </right>
      <top>
        <color indexed="63"/>
      </top>
      <bottom>
        <color indexed="63"/>
      </bottom>
    </border>
    <border>
      <left style="thin">
        <color rgb="FFB19B72"/>
      </left>
      <right style="thin">
        <color theme="0"/>
      </right>
      <top style="thin">
        <color rgb="FFB19B72"/>
      </top>
      <bottom style="thin"/>
    </border>
    <border>
      <left style="thin">
        <color theme="0"/>
      </left>
      <right style="thin">
        <color theme="0"/>
      </right>
      <top style="thin">
        <color rgb="FFB19B72"/>
      </top>
      <bottom style="thin"/>
    </border>
    <border>
      <left style="thin">
        <color theme="0"/>
      </left>
      <right style="thin">
        <color rgb="FFB19B72"/>
      </right>
      <top style="thin">
        <color rgb="FFB19B72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rgb="FFA32842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rgb="FFB19B72"/>
      </top>
      <bottom>
        <color indexed="63"/>
      </bottom>
    </border>
    <border>
      <left style="thin">
        <color theme="0"/>
      </left>
      <right style="thin">
        <color rgb="FFB19B72"/>
      </right>
      <top style="thin">
        <color rgb="FFB19B72"/>
      </top>
      <bottom>
        <color indexed="63"/>
      </bottom>
    </border>
    <border>
      <left style="thin">
        <color rgb="FFB19B72"/>
      </left>
      <right style="thin">
        <color rgb="FFA32842"/>
      </right>
      <top style="thin">
        <color rgb="FFA3284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A32842"/>
      </left>
      <right style="thin">
        <color theme="0"/>
      </right>
      <top style="thin">
        <color rgb="FFA3284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A32842"/>
      </top>
      <bottom style="thin">
        <color theme="0"/>
      </bottom>
    </border>
    <border>
      <left style="thin">
        <color theme="0"/>
      </left>
      <right style="thin">
        <color rgb="FFA32842"/>
      </right>
      <top style="thin">
        <color rgb="FFA32842"/>
      </top>
      <bottom style="thin">
        <color theme="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B19B72"/>
      </bottom>
    </border>
    <border>
      <left style="thin">
        <color rgb="FFB19B72"/>
      </left>
      <right style="thin">
        <color theme="0"/>
      </right>
      <top>
        <color indexed="63"/>
      </top>
      <bottom>
        <color indexed="63"/>
      </bottom>
    </border>
    <border>
      <left style="thin">
        <color rgb="FFB19B72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rgb="FFB19B7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rgb="FFA32842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rgb="FFB19B72"/>
      </right>
      <top style="thin">
        <color rgb="FFB19B72"/>
      </top>
      <bottom style="thin">
        <color theme="0"/>
      </bottom>
    </border>
    <border>
      <left style="thin">
        <color theme="0"/>
      </left>
      <right style="thin">
        <color rgb="FFB19B72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rgb="FFB19B72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rgb="FFA32842"/>
      </top>
      <bottom style="thin">
        <color theme="0"/>
      </bottom>
    </border>
    <border>
      <left style="thin">
        <color rgb="FFB19B72"/>
      </left>
      <right style="thin">
        <color theme="0"/>
      </right>
      <top style="thin">
        <color rgb="FFB19B72"/>
      </top>
      <bottom style="thin">
        <color theme="0"/>
      </bottom>
    </border>
    <border>
      <left style="thin">
        <color rgb="FFB19B7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B19B72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B19B72"/>
      </left>
      <right style="thin">
        <color theme="0"/>
      </right>
      <top style="thin">
        <color rgb="FFA32842"/>
      </top>
      <bottom style="thin">
        <color theme="0"/>
      </bottom>
    </border>
    <border>
      <left style="thin">
        <color theme="0"/>
      </left>
      <right style="thin">
        <color rgb="FFB19B72"/>
      </right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rgb="FFB19B72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rgb="FFB19B7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rgb="FFB19B72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rgb="FFB19B72"/>
      </top>
      <bottom style="thin">
        <color theme="0"/>
      </bottom>
    </border>
    <border>
      <left>
        <color indexed="63"/>
      </left>
      <right>
        <color indexed="63"/>
      </right>
      <top style="thin">
        <color rgb="FFB19B7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rgb="FFB19B72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A3284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A32842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B19B72"/>
      </left>
      <right style="thin">
        <color theme="0"/>
      </right>
      <top style="thin">
        <color rgb="FFB19B72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rgb="FFB19B72"/>
      </left>
      <right style="thin">
        <color theme="0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2" borderId="1" applyNumberFormat="0" applyAlignment="0" applyProtection="0"/>
    <xf numFmtId="0" fontId="59" fillId="0" borderId="6" applyNumberFormat="0" applyFill="0" applyAlignment="0" applyProtection="0"/>
    <xf numFmtId="17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0" fillId="33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34" borderId="7" applyNumberFormat="0" applyFont="0" applyAlignment="0" applyProtection="0"/>
    <xf numFmtId="0" fontId="61" fillId="29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8" borderId="9" applyBorder="0" applyAlignment="0"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35" borderId="0" xfId="0" applyFont="1" applyFill="1" applyAlignment="1">
      <alignment horizontal="center"/>
    </xf>
    <xf numFmtId="0" fontId="65" fillId="35" borderId="0" xfId="0" applyFont="1" applyFill="1" applyAlignment="1">
      <alignment/>
    </xf>
    <xf numFmtId="0" fontId="66" fillId="36" borderId="11" xfId="0" applyFont="1" applyFill="1" applyBorder="1" applyAlignment="1">
      <alignment horizontal="center"/>
    </xf>
    <xf numFmtId="0" fontId="66" fillId="36" borderId="12" xfId="0" applyFont="1" applyFill="1" applyBorder="1" applyAlignment="1">
      <alignment horizontal="center" vertical="top" wrapText="1"/>
    </xf>
    <xf numFmtId="0" fontId="66" fillId="36" borderId="12" xfId="0" applyFont="1" applyFill="1" applyBorder="1" applyAlignment="1">
      <alignment horizontal="center"/>
    </xf>
    <xf numFmtId="0" fontId="66" fillId="36" borderId="13" xfId="0" applyFont="1" applyFill="1" applyBorder="1" applyAlignment="1">
      <alignment horizontal="center" vertical="top" wrapText="1"/>
    </xf>
    <xf numFmtId="0" fontId="13" fillId="35" borderId="0" xfId="0" applyFont="1" applyFill="1" applyBorder="1" applyAlignment="1">
      <alignment vertical="center"/>
    </xf>
    <xf numFmtId="0" fontId="17" fillId="0" borderId="0" xfId="92" applyFont="1" applyAlignment="1" applyProtection="1">
      <alignment vertical="center"/>
      <protection/>
    </xf>
    <xf numFmtId="0" fontId="13" fillId="0" borderId="0" xfId="92" applyFont="1" applyAlignment="1">
      <alignment vertical="center"/>
      <protection/>
    </xf>
    <xf numFmtId="0" fontId="13" fillId="0" borderId="0" xfId="92" applyFont="1" applyAlignment="1" applyProtection="1">
      <alignment vertical="center"/>
      <protection/>
    </xf>
    <xf numFmtId="0" fontId="13" fillId="0" borderId="0" xfId="92" applyFont="1" applyAlignment="1" applyProtection="1">
      <alignment vertical="center"/>
      <protection locked="0"/>
    </xf>
    <xf numFmtId="0" fontId="13" fillId="0" borderId="0" xfId="92" applyFont="1" applyFill="1" applyAlignment="1">
      <alignment vertical="center"/>
      <protection/>
    </xf>
    <xf numFmtId="0" fontId="13" fillId="0" borderId="0" xfId="92" applyFont="1" applyFill="1" applyAlignment="1" applyProtection="1">
      <alignment vertical="center"/>
      <protection/>
    </xf>
    <xf numFmtId="0" fontId="13" fillId="0" borderId="0" xfId="92" applyFont="1" applyFill="1" applyAlignment="1" applyProtection="1">
      <alignment vertical="center"/>
      <protection locked="0"/>
    </xf>
    <xf numFmtId="226" fontId="15" fillId="0" borderId="14" xfId="44" applyNumberFormat="1" applyFont="1" applyFill="1" applyBorder="1" applyAlignment="1" applyProtection="1">
      <alignment horizontal="right" vertical="center" wrapText="1"/>
      <protection locked="0"/>
    </xf>
    <xf numFmtId="226" fontId="13" fillId="0" borderId="14" xfId="92" applyNumberFormat="1" applyFont="1" applyFill="1" applyBorder="1" applyAlignment="1">
      <alignment vertical="center"/>
      <protection/>
    </xf>
    <xf numFmtId="0" fontId="13" fillId="0" borderId="14" xfId="92" applyFont="1" applyFill="1" applyBorder="1" applyAlignment="1" applyProtection="1">
      <alignment horizontal="center" vertical="center" wrapText="1"/>
      <protection locked="0"/>
    </xf>
    <xf numFmtId="0" fontId="15" fillId="0" borderId="14" xfId="89" applyFont="1" applyFill="1" applyBorder="1" applyAlignment="1" applyProtection="1">
      <alignment horizontal="right" vertical="center" wrapText="1"/>
      <protection locked="0"/>
    </xf>
    <xf numFmtId="0" fontId="15" fillId="0" borderId="14" xfId="89" applyFont="1" applyFill="1" applyBorder="1" applyAlignment="1" applyProtection="1">
      <alignment horizontal="center" vertical="center" wrapText="1"/>
      <protection locked="0"/>
    </xf>
    <xf numFmtId="197" fontId="15" fillId="0" borderId="14" xfId="44" applyNumberFormat="1" applyFont="1" applyFill="1" applyBorder="1" applyAlignment="1" applyProtection="1">
      <alignment horizontal="right" vertical="center" wrapText="1"/>
      <protection locked="0"/>
    </xf>
    <xf numFmtId="4" fontId="15" fillId="0" borderId="14" xfId="89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92" applyFont="1" applyFill="1" applyBorder="1" applyAlignment="1">
      <alignment vertical="center"/>
      <protection/>
    </xf>
    <xf numFmtId="0" fontId="13" fillId="0" borderId="0" xfId="92" applyFont="1" applyFill="1" applyBorder="1" applyAlignment="1" applyProtection="1">
      <alignment vertical="center"/>
      <protection/>
    </xf>
    <xf numFmtId="0" fontId="13" fillId="0" borderId="0" xfId="92" applyFont="1" applyFill="1" applyBorder="1" applyAlignment="1" applyProtection="1">
      <alignment vertical="center"/>
      <protection locked="0"/>
    </xf>
    <xf numFmtId="4" fontId="13" fillId="0" borderId="14" xfId="68" applyNumberFormat="1" applyFont="1" applyFill="1" applyBorder="1" applyAlignment="1" applyProtection="1">
      <alignment horizontal="right" vertical="center"/>
      <protection locked="0"/>
    </xf>
    <xf numFmtId="0" fontId="13" fillId="0" borderId="14" xfId="92" applyFont="1" applyFill="1" applyBorder="1" applyAlignment="1" applyProtection="1">
      <alignment horizontal="center" vertical="center"/>
      <protection locked="0"/>
    </xf>
    <xf numFmtId="0" fontId="13" fillId="0" borderId="14" xfId="92" applyFont="1" applyFill="1" applyBorder="1" applyAlignment="1" applyProtection="1">
      <alignment vertical="center"/>
      <protection locked="0"/>
    </xf>
    <xf numFmtId="0" fontId="13" fillId="0" borderId="14" xfId="92" applyFont="1" applyBorder="1" applyAlignment="1" applyProtection="1">
      <alignment horizontal="center" vertical="center"/>
      <protection locked="0"/>
    </xf>
    <xf numFmtId="0" fontId="13" fillId="0" borderId="14" xfId="89" applyFont="1" applyBorder="1" applyAlignment="1" applyProtection="1">
      <alignment horizontal="right" vertical="center" wrapText="1"/>
      <protection locked="0"/>
    </xf>
    <xf numFmtId="0" fontId="13" fillId="0" borderId="0" xfId="89" applyFont="1" applyAlignment="1">
      <alignment vertical="center"/>
      <protection/>
    </xf>
    <xf numFmtId="171" fontId="13" fillId="0" borderId="0" xfId="44" applyFont="1" applyFill="1" applyBorder="1" applyAlignment="1">
      <alignment horizontal="center" vertical="center"/>
    </xf>
    <xf numFmtId="199" fontId="13" fillId="0" borderId="0" xfId="68" applyNumberFormat="1" applyFont="1" applyFill="1" applyBorder="1" applyAlignment="1">
      <alignment horizontal="center" vertical="center"/>
    </xf>
    <xf numFmtId="0" fontId="12" fillId="37" borderId="0" xfId="92" applyFont="1" applyFill="1" applyBorder="1" applyAlignment="1">
      <alignment horizontal="center" vertical="center" wrapText="1"/>
      <protection/>
    </xf>
    <xf numFmtId="199" fontId="13" fillId="0" borderId="0" xfId="68" applyNumberFormat="1" applyFont="1" applyBorder="1" applyAlignment="1">
      <alignment horizontal="center" vertical="center"/>
    </xf>
    <xf numFmtId="0" fontId="13" fillId="0" borderId="0" xfId="92" applyFont="1" applyAlignment="1">
      <alignment vertical="center" wrapText="1"/>
      <protection/>
    </xf>
    <xf numFmtId="0" fontId="13" fillId="0" borderId="0" xfId="92" applyFont="1" applyAlignment="1" applyProtection="1">
      <alignment vertical="center" wrapText="1"/>
      <protection/>
    </xf>
    <xf numFmtId="0" fontId="13" fillId="0" borderId="0" xfId="92" applyFont="1" applyAlignment="1" applyProtection="1">
      <alignment vertical="center" wrapText="1"/>
      <protection locked="0"/>
    </xf>
    <xf numFmtId="0" fontId="13" fillId="0" borderId="14" xfId="92" applyFont="1" applyBorder="1" applyAlignment="1" applyProtection="1">
      <alignment horizontal="center" vertical="center" wrapText="1"/>
      <protection locked="0"/>
    </xf>
    <xf numFmtId="0" fontId="13" fillId="0" borderId="14" xfId="92" applyFont="1" applyBorder="1" applyAlignment="1" applyProtection="1">
      <alignment vertical="center" wrapText="1"/>
      <protection locked="0"/>
    </xf>
    <xf numFmtId="3" fontId="13" fillId="0" borderId="14" xfId="68" applyNumberFormat="1" applyFont="1" applyBorder="1" applyAlignment="1" applyProtection="1">
      <alignment horizontal="center" vertical="center"/>
      <protection locked="0"/>
    </xf>
    <xf numFmtId="4" fontId="13" fillId="0" borderId="14" xfId="68" applyNumberFormat="1" applyFont="1" applyBorder="1" applyAlignment="1" applyProtection="1">
      <alignment horizontal="right" vertical="center"/>
      <protection locked="0"/>
    </xf>
    <xf numFmtId="0" fontId="12" fillId="0" borderId="0" xfId="85" applyFont="1" applyFill="1" applyBorder="1" applyAlignment="1" applyProtection="1">
      <alignment vertical="center" wrapText="1"/>
      <protection locked="0"/>
    </xf>
    <xf numFmtId="0" fontId="12" fillId="0" borderId="0" xfId="92" applyFont="1" applyFill="1" applyBorder="1" applyAlignment="1">
      <alignment horizontal="center" vertical="center" wrapText="1"/>
      <protection/>
    </xf>
    <xf numFmtId="4" fontId="13" fillId="0" borderId="0" xfId="68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vertical="center" wrapText="1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" fontId="13" fillId="0" borderId="14" xfId="0" applyNumberFormat="1" applyFont="1" applyBorder="1" applyAlignment="1" applyProtection="1">
      <alignment horizontal="center" vertical="center"/>
      <protection locked="0"/>
    </xf>
    <xf numFmtId="4" fontId="13" fillId="0" borderId="14" xfId="0" applyNumberFormat="1" applyFont="1" applyBorder="1" applyAlignment="1" applyProtection="1">
      <alignment horizontal="right" vertical="center"/>
      <protection locked="0"/>
    </xf>
    <xf numFmtId="4" fontId="13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14" xfId="44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4" fontId="13" fillId="0" borderId="14" xfId="68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0" fontId="13" fillId="0" borderId="14" xfId="92" applyFont="1" applyBorder="1" applyAlignment="1" applyProtection="1">
      <alignment vertical="center"/>
      <protection locked="0"/>
    </xf>
    <xf numFmtId="4" fontId="13" fillId="0" borderId="14" xfId="92" applyNumberFormat="1" applyFont="1" applyBorder="1" applyAlignment="1" applyProtection="1">
      <alignment horizontal="center" vertical="center"/>
      <protection locked="0"/>
    </xf>
    <xf numFmtId="4" fontId="13" fillId="0" borderId="14" xfId="92" applyNumberFormat="1" applyFont="1" applyBorder="1" applyAlignment="1" applyProtection="1">
      <alignment vertical="center"/>
      <protection locked="0"/>
    </xf>
    <xf numFmtId="0" fontId="13" fillId="0" borderId="0" xfId="92" applyFont="1" applyBorder="1" applyAlignment="1" applyProtection="1">
      <alignment horizontal="left" vertical="center"/>
      <protection locked="0"/>
    </xf>
    <xf numFmtId="199" fontId="67" fillId="36" borderId="15" xfId="68" applyNumberFormat="1" applyFont="1" applyFill="1" applyBorder="1" applyAlignment="1" applyProtection="1">
      <alignment horizontal="center" vertical="center" wrapText="1"/>
      <protection/>
    </xf>
    <xf numFmtId="199" fontId="67" fillId="36" borderId="16" xfId="68" applyNumberFormat="1" applyFont="1" applyFill="1" applyBorder="1" applyAlignment="1" applyProtection="1">
      <alignment horizontal="center" vertical="center" wrapText="1"/>
      <protection/>
    </xf>
    <xf numFmtId="4" fontId="13" fillId="0" borderId="14" xfId="44" applyNumberFormat="1" applyFont="1" applyFill="1" applyBorder="1" applyAlignment="1" applyProtection="1">
      <alignment horizontal="right" vertical="center"/>
      <protection locked="0"/>
    </xf>
    <xf numFmtId="199" fontId="13" fillId="38" borderId="14" xfId="92" applyNumberFormat="1" applyFont="1" applyFill="1" applyBorder="1" applyAlignment="1" applyProtection="1">
      <alignment horizontal="left" vertical="center"/>
      <protection/>
    </xf>
    <xf numFmtId="0" fontId="66" fillId="36" borderId="17" xfId="0" applyFont="1" applyFill="1" applyBorder="1" applyAlignment="1">
      <alignment horizontal="center" vertical="center"/>
    </xf>
    <xf numFmtId="0" fontId="66" fillId="36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/>
    </xf>
    <xf numFmtId="0" fontId="65" fillId="0" borderId="14" xfId="0" applyFont="1" applyBorder="1" applyAlignment="1">
      <alignment horizontal="center" vertical="center"/>
    </xf>
    <xf numFmtId="0" fontId="15" fillId="39" borderId="14" xfId="89" applyFont="1" applyFill="1" applyBorder="1" applyAlignment="1" applyProtection="1">
      <alignment horizontal="right" vertical="center" wrapText="1"/>
      <protection/>
    </xf>
    <xf numFmtId="199" fontId="67" fillId="36" borderId="19" xfId="68" applyNumberFormat="1" applyFont="1" applyFill="1" applyBorder="1" applyAlignment="1" applyProtection="1">
      <alignment horizontal="center" vertical="center" wrapText="1"/>
      <protection/>
    </xf>
    <xf numFmtId="199" fontId="67" fillId="36" borderId="20" xfId="68" applyNumberFormat="1" applyFont="1" applyFill="1" applyBorder="1" applyAlignment="1" applyProtection="1">
      <alignment horizontal="center" vertical="center" wrapText="1"/>
      <protection/>
    </xf>
    <xf numFmtId="226" fontId="14" fillId="39" borderId="14" xfId="89" applyNumberFormat="1" applyFont="1" applyFill="1" applyBorder="1" applyAlignment="1">
      <alignment vertical="center" wrapText="1"/>
      <protection/>
    </xf>
    <xf numFmtId="3" fontId="14" fillId="39" borderId="14" xfId="89" applyNumberFormat="1" applyFont="1" applyFill="1" applyBorder="1" applyAlignment="1">
      <alignment horizontal="right" vertical="center" wrapText="1"/>
      <protection/>
    </xf>
    <xf numFmtId="199" fontId="13" fillId="39" borderId="14" xfId="92" applyNumberFormat="1" applyFont="1" applyFill="1" applyBorder="1" applyAlignment="1" applyProtection="1">
      <alignment horizontal="left" vertical="center"/>
      <protection/>
    </xf>
    <xf numFmtId="4" fontId="13" fillId="39" borderId="14" xfId="68" applyNumberFormat="1" applyFont="1" applyFill="1" applyBorder="1" applyAlignment="1" applyProtection="1">
      <alignment horizontal="right" vertical="center"/>
      <protection/>
    </xf>
    <xf numFmtId="0" fontId="67" fillId="40" borderId="21" xfId="92" applyFont="1" applyFill="1" applyBorder="1" applyAlignment="1" applyProtection="1">
      <alignment horizontal="center" vertical="center" wrapText="1"/>
      <protection/>
    </xf>
    <xf numFmtId="0" fontId="67" fillId="40" borderId="22" xfId="92" applyFont="1" applyFill="1" applyBorder="1" applyAlignment="1" applyProtection="1">
      <alignment horizontal="center" vertical="center" wrapText="1"/>
      <protection/>
    </xf>
    <xf numFmtId="0" fontId="67" fillId="40" borderId="23" xfId="92" applyFont="1" applyFill="1" applyBorder="1" applyAlignment="1" applyProtection="1">
      <alignment horizontal="center" vertical="center" wrapText="1"/>
      <protection/>
    </xf>
    <xf numFmtId="4" fontId="13" fillId="39" borderId="14" xfId="0" applyNumberFormat="1" applyFont="1" applyFill="1" applyBorder="1" applyAlignment="1" applyProtection="1">
      <alignment horizontal="right" vertical="center"/>
      <protection/>
    </xf>
    <xf numFmtId="199" fontId="67" fillId="36" borderId="24" xfId="68" applyNumberFormat="1" applyFont="1" applyFill="1" applyBorder="1" applyAlignment="1" applyProtection="1">
      <alignment horizontal="center" vertical="center" wrapText="1"/>
      <protection/>
    </xf>
    <xf numFmtId="199" fontId="67" fillId="36" borderId="25" xfId="68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vertical="center"/>
    </xf>
    <xf numFmtId="3" fontId="13" fillId="0" borderId="14" xfId="85" applyNumberFormat="1" applyFont="1" applyBorder="1" applyAlignment="1" applyProtection="1">
      <alignment horizontal="center" vertical="center" wrapText="1"/>
      <protection locked="0"/>
    </xf>
    <xf numFmtId="2" fontId="13" fillId="0" borderId="14" xfId="44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13" fillId="0" borderId="0" xfId="92" applyFont="1" applyBorder="1" applyAlignment="1">
      <alignment vertical="center"/>
      <protection/>
    </xf>
    <xf numFmtId="0" fontId="13" fillId="0" borderId="0" xfId="85" applyFont="1" applyBorder="1" applyAlignment="1" applyProtection="1">
      <alignment horizontal="justify" vertical="center" wrapText="1"/>
      <protection locked="0"/>
    </xf>
    <xf numFmtId="0" fontId="13" fillId="0" borderId="0" xfId="85" applyFont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Border="1" applyAlignment="1" applyProtection="1">
      <alignment horizontal="center" vertical="center" wrapText="1"/>
      <protection locked="0"/>
    </xf>
    <xf numFmtId="3" fontId="14" fillId="0" borderId="14" xfId="0" applyNumberFormat="1" applyFont="1" applyBorder="1" applyAlignment="1" applyProtection="1">
      <alignment horizontal="center" vertical="center" wrapText="1"/>
      <protection locked="0"/>
    </xf>
    <xf numFmtId="4" fontId="14" fillId="0" borderId="14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171" fontId="15" fillId="0" borderId="0" xfId="44" applyFont="1" applyAlignment="1">
      <alignment vertical="center"/>
    </xf>
    <xf numFmtId="0" fontId="14" fillId="35" borderId="0" xfId="0" applyFont="1" applyFill="1" applyBorder="1" applyAlignment="1">
      <alignment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20" fillId="0" borderId="14" xfId="85" applyFont="1" applyBorder="1" applyAlignment="1" applyProtection="1">
      <alignment vertical="center" wrapText="1"/>
      <protection locked="0"/>
    </xf>
    <xf numFmtId="0" fontId="13" fillId="37" borderId="14" xfId="85" applyFont="1" applyFill="1" applyBorder="1" applyAlignment="1" applyProtection="1">
      <alignment horizontal="center" vertical="center" wrapText="1"/>
      <protection locked="0"/>
    </xf>
    <xf numFmtId="4" fontId="13" fillId="37" borderId="14" xfId="85" applyNumberFormat="1" applyFont="1" applyFill="1" applyBorder="1" applyAlignment="1" applyProtection="1">
      <alignment horizontal="center" vertical="center" wrapText="1"/>
      <protection locked="0"/>
    </xf>
    <xf numFmtId="226" fontId="13" fillId="0" borderId="14" xfId="46" applyNumberFormat="1" applyFont="1" applyBorder="1" applyAlignment="1" applyProtection="1">
      <alignment vertical="center" wrapText="1"/>
      <protection locked="0"/>
    </xf>
    <xf numFmtId="0" fontId="13" fillId="0" borderId="14" xfId="85" applyFont="1" applyBorder="1" applyAlignment="1" applyProtection="1">
      <alignment horizontal="center" vertical="center" wrapText="1"/>
      <protection locked="0"/>
    </xf>
    <xf numFmtId="4" fontId="13" fillId="0" borderId="14" xfId="85" applyNumberFormat="1" applyFont="1" applyBorder="1" applyAlignment="1" applyProtection="1">
      <alignment horizontal="center" vertical="center" wrapText="1"/>
      <protection locked="0"/>
    </xf>
    <xf numFmtId="4" fontId="13" fillId="0" borderId="14" xfId="85" applyNumberFormat="1" applyFont="1" applyFill="1" applyBorder="1" applyAlignment="1" applyProtection="1">
      <alignment horizontal="center" vertical="center" wrapText="1"/>
      <protection locked="0"/>
    </xf>
    <xf numFmtId="226" fontId="13" fillId="0" borderId="14" xfId="44" applyNumberFormat="1" applyFont="1" applyFill="1" applyBorder="1" applyAlignment="1" applyProtection="1">
      <alignment vertical="center" wrapText="1"/>
      <protection locked="0"/>
    </xf>
    <xf numFmtId="226" fontId="13" fillId="37" borderId="14" xfId="44" applyNumberFormat="1" applyFont="1" applyFill="1" applyBorder="1" applyAlignment="1" applyProtection="1">
      <alignment vertical="center" wrapText="1"/>
      <protection locked="0"/>
    </xf>
    <xf numFmtId="226" fontId="13" fillId="0" borderId="14" xfId="46" applyNumberFormat="1" applyFont="1" applyFill="1" applyBorder="1" applyAlignment="1" applyProtection="1">
      <alignment vertical="center" wrapText="1"/>
      <protection locked="0"/>
    </xf>
    <xf numFmtId="4" fontId="12" fillId="0" borderId="14" xfId="85" applyNumberFormat="1" applyFont="1" applyFill="1" applyBorder="1" applyAlignment="1" applyProtection="1">
      <alignment horizontal="center" vertical="center" wrapText="1"/>
      <protection/>
    </xf>
    <xf numFmtId="226" fontId="12" fillId="0" borderId="14" xfId="85" applyNumberFormat="1" applyFont="1" applyFill="1" applyBorder="1" applyAlignment="1" applyProtection="1">
      <alignment vertical="center" wrapText="1"/>
      <protection/>
    </xf>
    <xf numFmtId="4" fontId="12" fillId="0" borderId="14" xfId="85" applyNumberFormat="1" applyFont="1" applyFill="1" applyBorder="1" applyAlignment="1" applyProtection="1">
      <alignment vertical="center" wrapText="1"/>
      <protection/>
    </xf>
    <xf numFmtId="199" fontId="67" fillId="36" borderId="15" xfId="68" applyNumberFormat="1" applyFont="1" applyFill="1" applyBorder="1" applyAlignment="1">
      <alignment horizontal="center" vertical="center" wrapText="1"/>
    </xf>
    <xf numFmtId="199" fontId="67" fillId="36" borderId="16" xfId="68" applyNumberFormat="1" applyFont="1" applyFill="1" applyBorder="1" applyAlignment="1">
      <alignment horizontal="center" vertical="center" wrapText="1"/>
    </xf>
    <xf numFmtId="2" fontId="13" fillId="0" borderId="14" xfId="44" applyNumberFormat="1" applyFont="1" applyFill="1" applyBorder="1" applyAlignment="1" applyProtection="1">
      <alignment vertical="center"/>
      <protection locked="0"/>
    </xf>
    <xf numFmtId="226" fontId="13" fillId="39" borderId="14" xfId="44" applyNumberFormat="1" applyFont="1" applyFill="1" applyBorder="1" applyAlignment="1">
      <alignment vertical="center" wrapText="1"/>
    </xf>
    <xf numFmtId="226" fontId="12" fillId="39" borderId="14" xfId="44" applyNumberFormat="1" applyFont="1" applyFill="1" applyBorder="1" applyAlignment="1" applyProtection="1">
      <alignment vertical="center" wrapText="1"/>
      <protection/>
    </xf>
    <xf numFmtId="199" fontId="13" fillId="41" borderId="14" xfId="92" applyNumberFormat="1" applyFont="1" applyFill="1" applyBorder="1" applyAlignment="1" applyProtection="1">
      <alignment horizontal="left" vertical="center"/>
      <protection/>
    </xf>
    <xf numFmtId="171" fontId="14" fillId="39" borderId="14" xfId="44" applyFont="1" applyFill="1" applyBorder="1" applyAlignment="1">
      <alignment horizontal="center" vertical="center" wrapText="1"/>
    </xf>
    <xf numFmtId="226" fontId="14" fillId="42" borderId="14" xfId="44" applyNumberFormat="1" applyFont="1" applyFill="1" applyBorder="1" applyAlignment="1">
      <alignment horizontal="center" vertical="center" wrapText="1"/>
    </xf>
    <xf numFmtId="171" fontId="14" fillId="42" borderId="14" xfId="44" applyFont="1" applyFill="1" applyBorder="1" applyAlignment="1">
      <alignment horizontal="center" vertical="center" wrapText="1"/>
    </xf>
    <xf numFmtId="0" fontId="67" fillId="40" borderId="26" xfId="0" applyFont="1" applyFill="1" applyBorder="1" applyAlignment="1">
      <alignment horizontal="center" vertical="center" wrapText="1"/>
    </xf>
    <xf numFmtId="0" fontId="67" fillId="40" borderId="27" xfId="0" applyFont="1" applyFill="1" applyBorder="1" applyAlignment="1">
      <alignment horizontal="center" vertical="center" wrapText="1"/>
    </xf>
    <xf numFmtId="0" fontId="67" fillId="36" borderId="28" xfId="0" applyFont="1" applyFill="1" applyBorder="1" applyAlignment="1">
      <alignment horizontal="center" vertical="center" wrapText="1"/>
    </xf>
    <xf numFmtId="0" fontId="67" fillId="40" borderId="19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1" fontId="15" fillId="0" borderId="14" xfId="0" applyNumberFormat="1" applyFont="1" applyBorder="1" applyAlignment="1" applyProtection="1">
      <alignment horizontal="center" vertical="center" wrapText="1"/>
      <protection locked="0"/>
    </xf>
    <xf numFmtId="1" fontId="15" fillId="0" borderId="14" xfId="44" applyNumberFormat="1" applyFont="1" applyBorder="1" applyAlignment="1" applyProtection="1">
      <alignment horizontal="center" vertical="center" wrapText="1"/>
      <protection locked="0"/>
    </xf>
    <xf numFmtId="224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vertical="center" wrapText="1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35" borderId="14" xfId="0" applyFont="1" applyFill="1" applyBorder="1" applyAlignment="1">
      <alignment vertical="center" wrapText="1"/>
    </xf>
    <xf numFmtId="1" fontId="15" fillId="35" borderId="14" xfId="0" applyNumberFormat="1" applyFont="1" applyFill="1" applyBorder="1" applyAlignment="1">
      <alignment horizontal="center" vertical="center" wrapText="1"/>
    </xf>
    <xf numFmtId="224" fontId="15" fillId="39" borderId="14" xfId="44" applyNumberFormat="1" applyFont="1" applyFill="1" applyBorder="1" applyAlignment="1">
      <alignment vertical="center" wrapText="1"/>
    </xf>
    <xf numFmtId="222" fontId="15" fillId="39" borderId="14" xfId="44" applyNumberFormat="1" applyFont="1" applyFill="1" applyBorder="1" applyAlignment="1">
      <alignment vertical="center" wrapText="1"/>
    </xf>
    <xf numFmtId="197" fontId="14" fillId="41" borderId="14" xfId="44" applyNumberFormat="1" applyFont="1" applyFill="1" applyBorder="1" applyAlignment="1">
      <alignment vertical="center" wrapText="1"/>
    </xf>
    <xf numFmtId="0" fontId="15" fillId="41" borderId="14" xfId="0" applyFont="1" applyFill="1" applyBorder="1" applyAlignment="1">
      <alignment horizontal="center" vertical="center" wrapText="1"/>
    </xf>
    <xf numFmtId="2" fontId="14" fillId="41" borderId="14" xfId="44" applyNumberFormat="1" applyFont="1" applyFill="1" applyBorder="1" applyAlignment="1" applyProtection="1">
      <alignment horizontal="right" vertical="center" wrapText="1"/>
      <protection/>
    </xf>
    <xf numFmtId="0" fontId="68" fillId="0" borderId="14" xfId="0" applyFont="1" applyBorder="1" applyAlignment="1">
      <alignment vertical="center"/>
    </xf>
    <xf numFmtId="0" fontId="68" fillId="0" borderId="14" xfId="0" applyFont="1" applyBorder="1" applyAlignment="1">
      <alignment vertical="center" wrapText="1"/>
    </xf>
    <xf numFmtId="226" fontId="15" fillId="42" borderId="14" xfId="0" applyNumberFormat="1" applyFont="1" applyFill="1" applyBorder="1" applyAlignment="1">
      <alignment vertical="center"/>
    </xf>
    <xf numFmtId="226" fontId="14" fillId="42" borderId="14" xfId="0" applyNumberFormat="1" applyFont="1" applyFill="1" applyBorder="1" applyAlignment="1" applyProtection="1">
      <alignment horizontal="right" vertical="center" wrapText="1"/>
      <protection/>
    </xf>
    <xf numFmtId="0" fontId="15" fillId="43" borderId="14" xfId="0" applyFont="1" applyFill="1" applyBorder="1" applyAlignment="1">
      <alignment horizontal="center" vertical="center" wrapText="1"/>
    </xf>
    <xf numFmtId="0" fontId="13" fillId="43" borderId="14" xfId="0" applyFont="1" applyFill="1" applyBorder="1" applyAlignment="1">
      <alignment horizontal="center" vertical="center" wrapText="1"/>
    </xf>
    <xf numFmtId="0" fontId="15" fillId="43" borderId="14" xfId="0" applyFont="1" applyFill="1" applyBorder="1" applyAlignment="1" applyProtection="1">
      <alignment horizontal="center" vertical="center" wrapText="1"/>
      <protection locked="0"/>
    </xf>
    <xf numFmtId="1" fontId="15" fillId="43" borderId="14" xfId="44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left" vertical="center"/>
    </xf>
    <xf numFmtId="0" fontId="13" fillId="0" borderId="0" xfId="92" applyFont="1" applyBorder="1" applyAlignment="1" quotePrefix="1">
      <alignment horizontal="center" vertical="center"/>
      <protection/>
    </xf>
    <xf numFmtId="0" fontId="15" fillId="0" borderId="0" xfId="0" applyFont="1" applyBorder="1" applyAlignment="1" quotePrefix="1">
      <alignment horizontal="center" vertical="center" wrapText="1"/>
    </xf>
    <xf numFmtId="0" fontId="65" fillId="0" borderId="0" xfId="0" applyFont="1" applyAlignment="1">
      <alignment vertical="center" wrapText="1"/>
    </xf>
    <xf numFmtId="1" fontId="15" fillId="35" borderId="29" xfId="44" applyNumberFormat="1" applyFont="1" applyFill="1" applyBorder="1" applyAlignment="1">
      <alignment horizontal="center" vertical="center" wrapText="1"/>
    </xf>
    <xf numFmtId="224" fontId="15" fillId="35" borderId="29" xfId="44" applyNumberFormat="1" applyFont="1" applyFill="1" applyBorder="1" applyAlignment="1">
      <alignment vertical="center" wrapText="1"/>
    </xf>
    <xf numFmtId="9" fontId="15" fillId="39" borderId="30" xfId="95" applyNumberFormat="1" applyFont="1" applyFill="1" applyBorder="1" applyAlignment="1">
      <alignment horizontal="center" vertical="center" wrapText="1"/>
    </xf>
    <xf numFmtId="0" fontId="15" fillId="41" borderId="31" xfId="0" applyFont="1" applyFill="1" applyBorder="1" applyAlignment="1">
      <alignment horizontal="center" vertical="center" wrapText="1"/>
    </xf>
    <xf numFmtId="197" fontId="15" fillId="35" borderId="32" xfId="0" applyNumberFormat="1" applyFont="1" applyFill="1" applyBorder="1" applyAlignment="1" applyProtection="1">
      <alignment wrapText="1"/>
      <protection locked="0"/>
    </xf>
    <xf numFmtId="197" fontId="15" fillId="35" borderId="33" xfId="0" applyNumberFormat="1" applyFont="1" applyFill="1" applyBorder="1" applyAlignment="1" applyProtection="1">
      <alignment wrapText="1"/>
      <protection locked="0"/>
    </xf>
    <xf numFmtId="224" fontId="15" fillId="35" borderId="33" xfId="44" applyNumberFormat="1" applyFont="1" applyFill="1" applyBorder="1" applyAlignment="1">
      <alignment vertical="center" wrapText="1"/>
    </xf>
    <xf numFmtId="224" fontId="15" fillId="35" borderId="34" xfId="44" applyNumberFormat="1" applyFont="1" applyFill="1" applyBorder="1" applyAlignment="1">
      <alignment vertical="center" wrapText="1"/>
    </xf>
    <xf numFmtId="0" fontId="70" fillId="35" borderId="35" xfId="0" applyFont="1" applyFill="1" applyBorder="1" applyAlignment="1">
      <alignment horizontal="center" vertical="center"/>
    </xf>
    <xf numFmtId="0" fontId="13" fillId="0" borderId="14" xfId="85" applyFont="1" applyFill="1" applyBorder="1" applyAlignment="1" applyProtection="1">
      <alignment horizontal="center" vertical="center" wrapText="1"/>
      <protection locked="0"/>
    </xf>
    <xf numFmtId="226" fontId="13" fillId="0" borderId="14" xfId="61" applyNumberFormat="1" applyFont="1" applyFill="1" applyBorder="1" applyAlignment="1" applyProtection="1">
      <alignment vertical="center" wrapText="1"/>
      <protection/>
    </xf>
    <xf numFmtId="0" fontId="12" fillId="0" borderId="14" xfId="85" applyFont="1" applyFill="1" applyBorder="1" applyAlignment="1" applyProtection="1">
      <alignment horizontal="center" vertical="center" wrapText="1"/>
      <protection/>
    </xf>
    <xf numFmtId="226" fontId="12" fillId="0" borderId="14" xfId="61" applyNumberFormat="1" applyFont="1" applyFill="1" applyBorder="1" applyAlignment="1" applyProtection="1">
      <alignment vertical="center" wrapText="1"/>
      <protection/>
    </xf>
    <xf numFmtId="0" fontId="12" fillId="0" borderId="14" xfId="85" applyFont="1" applyFill="1" applyBorder="1" applyAlignment="1" applyProtection="1">
      <alignment vertical="center" wrapText="1"/>
      <protection/>
    </xf>
    <xf numFmtId="226" fontId="14" fillId="0" borderId="14" xfId="0" applyNumberFormat="1" applyFont="1" applyFill="1" applyBorder="1" applyAlignment="1" applyProtection="1">
      <alignment vertical="center"/>
      <protection/>
    </xf>
    <xf numFmtId="226" fontId="13" fillId="39" borderId="14" xfId="61" applyNumberFormat="1" applyFont="1" applyFill="1" applyBorder="1" applyAlignment="1" applyProtection="1">
      <alignment vertical="center" wrapText="1"/>
      <protection/>
    </xf>
    <xf numFmtId="0" fontId="12" fillId="39" borderId="14" xfId="85" applyFont="1" applyFill="1" applyBorder="1" applyAlignment="1" applyProtection="1">
      <alignment vertical="center" wrapText="1"/>
      <protection/>
    </xf>
    <xf numFmtId="0" fontId="12" fillId="39" borderId="14" xfId="85" applyFont="1" applyFill="1" applyBorder="1" applyAlignment="1" applyProtection="1">
      <alignment horizontal="center" vertical="center" wrapText="1"/>
      <protection/>
    </xf>
    <xf numFmtId="4" fontId="12" fillId="39" borderId="14" xfId="85" applyNumberFormat="1" applyFont="1" applyFill="1" applyBorder="1" applyAlignment="1" applyProtection="1">
      <alignment horizontal="center" vertical="center" wrapText="1"/>
      <protection/>
    </xf>
    <xf numFmtId="226" fontId="12" fillId="39" borderId="14" xfId="85" applyNumberFormat="1" applyFont="1" applyFill="1" applyBorder="1" applyAlignment="1" applyProtection="1">
      <alignment vertical="center" wrapText="1"/>
      <protection/>
    </xf>
    <xf numFmtId="4" fontId="12" fillId="39" borderId="14" xfId="85" applyNumberFormat="1" applyFont="1" applyFill="1" applyBorder="1" applyAlignment="1" applyProtection="1">
      <alignment vertical="center" wrapText="1"/>
      <protection/>
    </xf>
    <xf numFmtId="0" fontId="12" fillId="41" borderId="14" xfId="85" applyFont="1" applyFill="1" applyBorder="1" applyAlignment="1" applyProtection="1">
      <alignment vertical="center" wrapText="1"/>
      <protection/>
    </xf>
    <xf numFmtId="226" fontId="12" fillId="41" borderId="14" xfId="61" applyNumberFormat="1" applyFont="1" applyFill="1" applyBorder="1" applyAlignment="1" applyProtection="1">
      <alignment vertical="center" wrapText="1"/>
      <protection/>
    </xf>
    <xf numFmtId="226" fontId="14" fillId="41" borderId="14" xfId="0" applyNumberFormat="1" applyFont="1" applyFill="1" applyBorder="1" applyAlignment="1" applyProtection="1">
      <alignment vertical="center"/>
      <protection/>
    </xf>
    <xf numFmtId="0" fontId="67" fillId="40" borderId="19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 applyProtection="1">
      <alignment vertical="center" wrapText="1"/>
      <protection locked="0"/>
    </xf>
    <xf numFmtId="0" fontId="26" fillId="0" borderId="37" xfId="0" applyFont="1" applyFill="1" applyBorder="1" applyAlignment="1" applyProtection="1">
      <alignment vertical="center" wrapText="1"/>
      <protection locked="0"/>
    </xf>
    <xf numFmtId="0" fontId="27" fillId="0" borderId="37" xfId="0" applyFont="1" applyFill="1" applyBorder="1" applyAlignment="1" applyProtection="1">
      <alignment vertical="center" wrapText="1"/>
      <protection locked="0"/>
    </xf>
    <xf numFmtId="0" fontId="27" fillId="0" borderId="37" xfId="0" applyFont="1" applyBorder="1" applyAlignment="1" applyProtection="1">
      <alignment vertical="center" wrapText="1"/>
      <protection locked="0"/>
    </xf>
    <xf numFmtId="0" fontId="24" fillId="0" borderId="38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26" fillId="0" borderId="40" xfId="0" applyFont="1" applyFill="1" applyBorder="1" applyAlignment="1" applyProtection="1">
      <alignment vertical="center" wrapText="1"/>
      <protection locked="0"/>
    </xf>
    <xf numFmtId="0" fontId="27" fillId="0" borderId="40" xfId="0" applyFont="1" applyFill="1" applyBorder="1" applyAlignment="1" applyProtection="1">
      <alignment vertical="center" wrapText="1"/>
      <protection locked="0"/>
    </xf>
    <xf numFmtId="0" fontId="27" fillId="0" borderId="40" xfId="0" applyFont="1" applyBorder="1" applyAlignment="1" applyProtection="1">
      <alignment vertical="center" wrapText="1"/>
      <protection/>
    </xf>
    <xf numFmtId="0" fontId="26" fillId="0" borderId="41" xfId="0" applyFont="1" applyFill="1" applyBorder="1" applyAlignment="1" applyProtection="1">
      <alignment vertical="center" wrapText="1"/>
      <protection locked="0"/>
    </xf>
    <xf numFmtId="0" fontId="26" fillId="0" borderId="40" xfId="0" applyFont="1" applyBorder="1" applyAlignment="1" applyProtection="1">
      <alignment vertical="center" wrapText="1"/>
      <protection locked="0"/>
    </xf>
    <xf numFmtId="0" fontId="27" fillId="0" borderId="40" xfId="0" applyFont="1" applyBorder="1" applyAlignment="1" applyProtection="1">
      <alignment vertical="center" wrapText="1"/>
      <protection locked="0"/>
    </xf>
    <xf numFmtId="0" fontId="12" fillId="41" borderId="30" xfId="85" applyFont="1" applyFill="1" applyBorder="1" applyAlignment="1" applyProtection="1">
      <alignment horizontal="center" vertical="center" wrapText="1"/>
      <protection/>
    </xf>
    <xf numFmtId="0" fontId="67" fillId="40" borderId="19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5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 applyProtection="1">
      <alignment horizontal="left" vertical="center" wrapText="1"/>
      <protection locked="0"/>
    </xf>
    <xf numFmtId="0" fontId="26" fillId="0" borderId="42" xfId="0" applyFont="1" applyFill="1" applyBorder="1" applyAlignment="1" applyProtection="1">
      <alignment horizontal="left" vertical="center" wrapText="1"/>
      <protection locked="0"/>
    </xf>
    <xf numFmtId="0" fontId="26" fillId="0" borderId="43" xfId="0" applyFont="1" applyFill="1" applyBorder="1" applyAlignment="1" applyProtection="1">
      <alignment horizontal="left" vertical="center" wrapText="1"/>
      <protection locked="0"/>
    </xf>
    <xf numFmtId="0" fontId="26" fillId="0" borderId="44" xfId="0" applyFont="1" applyFill="1" applyBorder="1" applyAlignment="1" applyProtection="1">
      <alignment horizontal="left" vertical="center" wrapText="1"/>
      <protection locked="0"/>
    </xf>
    <xf numFmtId="0" fontId="24" fillId="0" borderId="42" xfId="0" applyFont="1" applyBorder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0" fontId="27" fillId="0" borderId="45" xfId="0" applyFont="1" applyBorder="1" applyAlignment="1" applyProtection="1">
      <alignment vertical="center" wrapText="1"/>
      <protection locked="0"/>
    </xf>
    <xf numFmtId="0" fontId="27" fillId="0" borderId="46" xfId="0" applyFont="1" applyBorder="1" applyAlignment="1" applyProtection="1">
      <alignment vertical="center" wrapText="1"/>
      <protection locked="0"/>
    </xf>
    <xf numFmtId="0" fontId="13" fillId="35" borderId="0" xfId="0" applyFont="1" applyFill="1" applyBorder="1" applyAlignment="1">
      <alignment horizontal="center" vertical="center" wrapText="1"/>
    </xf>
    <xf numFmtId="0" fontId="66" fillId="36" borderId="47" xfId="0" applyFont="1" applyFill="1" applyBorder="1" applyAlignment="1">
      <alignment horizontal="center" vertical="center"/>
    </xf>
    <xf numFmtId="0" fontId="66" fillId="36" borderId="48" xfId="0" applyFont="1" applyFill="1" applyBorder="1" applyAlignment="1">
      <alignment horizontal="center" vertical="center"/>
    </xf>
    <xf numFmtId="0" fontId="66" fillId="36" borderId="48" xfId="0" applyFont="1" applyFill="1" applyBorder="1" applyAlignment="1">
      <alignment horizontal="center" vertical="center" wrapText="1"/>
    </xf>
    <xf numFmtId="0" fontId="66" fillId="36" borderId="49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7" fillId="0" borderId="51" xfId="0" applyFont="1" applyBorder="1" applyAlignment="1" applyProtection="1">
      <alignment vertical="center" wrapText="1"/>
      <protection locked="0"/>
    </xf>
    <xf numFmtId="0" fontId="27" fillId="0" borderId="36" xfId="0" applyFont="1" applyBorder="1" applyAlignment="1" applyProtection="1">
      <alignment vertical="center" wrapText="1"/>
      <protection locked="0"/>
    </xf>
    <xf numFmtId="0" fontId="26" fillId="0" borderId="52" xfId="0" applyFont="1" applyFill="1" applyBorder="1" applyAlignment="1" applyProtection="1">
      <alignment horizontal="left" vertical="center" wrapText="1"/>
      <protection locked="0"/>
    </xf>
    <xf numFmtId="0" fontId="26" fillId="0" borderId="39" xfId="0" applyFont="1" applyFill="1" applyBorder="1" applyAlignment="1" applyProtection="1">
      <alignment horizontal="left" vertical="center" wrapText="1"/>
      <protection locked="0"/>
    </xf>
    <xf numFmtId="0" fontId="26" fillId="0" borderId="50" xfId="0" applyFont="1" applyFill="1" applyBorder="1" applyAlignment="1" applyProtection="1">
      <alignment horizontal="left" vertical="center" wrapText="1"/>
      <protection locked="0"/>
    </xf>
    <xf numFmtId="0" fontId="26" fillId="0" borderId="41" xfId="0" applyFont="1" applyFill="1" applyBorder="1" applyAlignment="1" applyProtection="1">
      <alignment horizontal="left" vertical="center" wrapText="1"/>
      <protection locked="0"/>
    </xf>
    <xf numFmtId="0" fontId="13" fillId="0" borderId="0" xfId="92" applyFont="1" applyBorder="1" applyAlignment="1" applyProtection="1">
      <alignment horizontal="left" vertical="center"/>
      <protection locked="0"/>
    </xf>
    <xf numFmtId="199" fontId="12" fillId="38" borderId="14" xfId="92" applyNumberFormat="1" applyFont="1" applyFill="1" applyBorder="1" applyAlignment="1" applyProtection="1">
      <alignment horizontal="center" vertical="center"/>
      <protection/>
    </xf>
    <xf numFmtId="199" fontId="13" fillId="38" borderId="14" xfId="92" applyNumberFormat="1" applyFont="1" applyFill="1" applyBorder="1" applyAlignment="1" applyProtection="1">
      <alignment horizontal="center" vertical="center"/>
      <protection/>
    </xf>
    <xf numFmtId="0" fontId="12" fillId="0" borderId="53" xfId="85" applyFont="1" applyFill="1" applyBorder="1" applyAlignment="1" applyProtection="1">
      <alignment horizontal="left" vertical="center" wrapText="1"/>
      <protection/>
    </xf>
    <xf numFmtId="0" fontId="67" fillId="36" borderId="54" xfId="92" applyFont="1" applyFill="1" applyBorder="1" applyAlignment="1" applyProtection="1">
      <alignment horizontal="center" vertical="center" wrapText="1"/>
      <protection/>
    </xf>
    <xf numFmtId="0" fontId="67" fillId="36" borderId="55" xfId="92" applyFont="1" applyFill="1" applyBorder="1" applyAlignment="1" applyProtection="1">
      <alignment horizontal="center" vertical="center" wrapText="1"/>
      <protection/>
    </xf>
    <xf numFmtId="0" fontId="67" fillId="40" borderId="56" xfId="92" applyFont="1" applyFill="1" applyBorder="1" applyAlignment="1" applyProtection="1">
      <alignment horizontal="center" vertical="center" wrapText="1"/>
      <protection/>
    </xf>
    <xf numFmtId="0" fontId="67" fillId="40" borderId="57" xfId="92" applyFont="1" applyFill="1" applyBorder="1" applyAlignment="1" applyProtection="1">
      <alignment horizontal="center" vertical="center" wrapText="1"/>
      <protection/>
    </xf>
    <xf numFmtId="0" fontId="67" fillId="40" borderId="15" xfId="92" applyFont="1" applyFill="1" applyBorder="1" applyAlignment="1" applyProtection="1">
      <alignment horizontal="center" vertical="center" wrapText="1"/>
      <protection/>
    </xf>
    <xf numFmtId="0" fontId="67" fillId="40" borderId="58" xfId="92" applyFont="1" applyFill="1" applyBorder="1" applyAlignment="1" applyProtection="1">
      <alignment horizontal="center" vertical="center" wrapText="1"/>
      <protection/>
    </xf>
    <xf numFmtId="0" fontId="67" fillId="36" borderId="57" xfId="92" applyFont="1" applyFill="1" applyBorder="1" applyAlignment="1" applyProtection="1">
      <alignment horizontal="center" vertical="center" wrapText="1"/>
      <protection/>
    </xf>
    <xf numFmtId="0" fontId="67" fillId="36" borderId="59" xfId="92" applyFont="1" applyFill="1" applyBorder="1" applyAlignment="1" applyProtection="1">
      <alignment horizontal="center" vertical="center" wrapText="1"/>
      <protection/>
    </xf>
    <xf numFmtId="0" fontId="67" fillId="40" borderId="60" xfId="92" applyFont="1" applyFill="1" applyBorder="1" applyAlignment="1" applyProtection="1">
      <alignment horizontal="center" vertical="center" wrapText="1"/>
      <protection/>
    </xf>
    <xf numFmtId="0" fontId="67" fillId="40" borderId="61" xfId="92" applyFont="1" applyFill="1" applyBorder="1" applyAlignment="1" applyProtection="1">
      <alignment horizontal="center" vertical="center" wrapText="1"/>
      <protection/>
    </xf>
    <xf numFmtId="0" fontId="67" fillId="40" borderId="62" xfId="92" applyFont="1" applyFill="1" applyBorder="1" applyAlignment="1" applyProtection="1">
      <alignment horizontal="center" vertical="center" wrapText="1"/>
      <protection/>
    </xf>
    <xf numFmtId="0" fontId="67" fillId="36" borderId="63" xfId="92" applyFont="1" applyFill="1" applyBorder="1" applyAlignment="1" applyProtection="1">
      <alignment horizontal="center" vertical="center"/>
      <protection/>
    </xf>
    <xf numFmtId="0" fontId="67" fillId="36" borderId="48" xfId="92" applyFont="1" applyFill="1" applyBorder="1" applyAlignment="1" applyProtection="1">
      <alignment horizontal="center" vertical="center"/>
      <protection/>
    </xf>
    <xf numFmtId="0" fontId="67" fillId="36" borderId="49" xfId="92" applyFont="1" applyFill="1" applyBorder="1" applyAlignment="1" applyProtection="1">
      <alignment horizontal="center" vertical="center"/>
      <protection/>
    </xf>
    <xf numFmtId="0" fontId="67" fillId="40" borderId="64" xfId="92" applyFont="1" applyFill="1" applyBorder="1" applyAlignment="1" applyProtection="1">
      <alignment horizontal="center" vertical="center" wrapText="1"/>
      <protection/>
    </xf>
    <xf numFmtId="0" fontId="67" fillId="40" borderId="65" xfId="92" applyFont="1" applyFill="1" applyBorder="1" applyAlignment="1" applyProtection="1">
      <alignment horizontal="center" vertical="center" wrapText="1"/>
      <protection/>
    </xf>
    <xf numFmtId="0" fontId="67" fillId="40" borderId="66" xfId="92" applyFont="1" applyFill="1" applyBorder="1" applyAlignment="1" applyProtection="1">
      <alignment horizontal="center" vertical="center" wrapText="1"/>
      <protection/>
    </xf>
    <xf numFmtId="0" fontId="67" fillId="36" borderId="67" xfId="92" applyFont="1" applyFill="1" applyBorder="1" applyAlignment="1" applyProtection="1">
      <alignment horizontal="center" vertical="center"/>
      <protection/>
    </xf>
    <xf numFmtId="0" fontId="67" fillId="40" borderId="68" xfId="92" applyFont="1" applyFill="1" applyBorder="1" applyAlignment="1" applyProtection="1">
      <alignment horizontal="center" vertical="center" wrapText="1"/>
      <protection/>
    </xf>
    <xf numFmtId="0" fontId="67" fillId="36" borderId="69" xfId="92" applyFont="1" applyFill="1" applyBorder="1" applyAlignment="1" applyProtection="1">
      <alignment horizontal="center" vertical="center" wrapText="1"/>
      <protection/>
    </xf>
    <xf numFmtId="0" fontId="67" fillId="40" borderId="70" xfId="92" applyFont="1" applyFill="1" applyBorder="1" applyAlignment="1" applyProtection="1">
      <alignment horizontal="center" vertical="center" wrapText="1"/>
      <protection/>
    </xf>
    <xf numFmtId="0" fontId="67" fillId="40" borderId="56" xfId="89" applyFont="1" applyFill="1" applyBorder="1" applyAlignment="1" applyProtection="1">
      <alignment horizontal="center" vertical="center" wrapText="1"/>
      <protection/>
    </xf>
    <xf numFmtId="0" fontId="67" fillId="40" borderId="57" xfId="89" applyFont="1" applyFill="1" applyBorder="1" applyAlignment="1" applyProtection="1">
      <alignment horizontal="center" vertical="center" wrapText="1"/>
      <protection/>
    </xf>
    <xf numFmtId="0" fontId="67" fillId="40" borderId="15" xfId="89" applyFont="1" applyFill="1" applyBorder="1" applyAlignment="1" applyProtection="1">
      <alignment horizontal="center" vertical="center" wrapText="1"/>
      <protection/>
    </xf>
    <xf numFmtId="0" fontId="67" fillId="40" borderId="60" xfId="89" applyFont="1" applyFill="1" applyBorder="1" applyAlignment="1" applyProtection="1">
      <alignment horizontal="center" vertical="center" wrapText="1"/>
      <protection/>
    </xf>
    <xf numFmtId="0" fontId="67" fillId="40" borderId="61" xfId="89" applyFont="1" applyFill="1" applyBorder="1" applyAlignment="1" applyProtection="1">
      <alignment horizontal="center" vertical="center" wrapText="1"/>
      <protection/>
    </xf>
    <xf numFmtId="0" fontId="67" fillId="40" borderId="62" xfId="89" applyFont="1" applyFill="1" applyBorder="1" applyAlignment="1" applyProtection="1">
      <alignment horizontal="center" vertical="center" wrapText="1"/>
      <protection/>
    </xf>
    <xf numFmtId="0" fontId="12" fillId="0" borderId="0" xfId="92" applyFont="1" applyBorder="1" applyAlignment="1" applyProtection="1">
      <alignment horizontal="left" vertical="center"/>
      <protection/>
    </xf>
    <xf numFmtId="0" fontId="14" fillId="0" borderId="0" xfId="89" applyFont="1" applyFill="1" applyBorder="1" applyAlignment="1" applyProtection="1">
      <alignment horizontal="left" vertical="center"/>
      <protection/>
    </xf>
    <xf numFmtId="0" fontId="13" fillId="35" borderId="0" xfId="0" applyFont="1" applyFill="1" applyBorder="1" applyAlignment="1">
      <alignment horizontal="center" vertical="center"/>
    </xf>
    <xf numFmtId="0" fontId="12" fillId="0" borderId="0" xfId="85" applyFont="1" applyFill="1" applyBorder="1" applyAlignment="1" applyProtection="1">
      <alignment horizontal="left" vertical="center" wrapText="1"/>
      <protection/>
    </xf>
    <xf numFmtId="0" fontId="14" fillId="39" borderId="14" xfId="89" applyFont="1" applyFill="1" applyBorder="1" applyAlignment="1" applyProtection="1">
      <alignment horizontal="right" vertical="center" wrapText="1"/>
      <protection locked="0"/>
    </xf>
    <xf numFmtId="0" fontId="13" fillId="0" borderId="14" xfId="92" applyFont="1" applyBorder="1" applyAlignment="1" applyProtection="1">
      <alignment horizontal="center" vertical="center"/>
      <protection locked="0"/>
    </xf>
    <xf numFmtId="0" fontId="13" fillId="0" borderId="14" xfId="85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left" vertical="center" wrapText="1"/>
    </xf>
    <xf numFmtId="0" fontId="67" fillId="40" borderId="26" xfId="92" applyFont="1" applyFill="1" applyBorder="1" applyAlignment="1">
      <alignment horizontal="center" vertical="center" wrapText="1"/>
      <protection/>
    </xf>
    <xf numFmtId="0" fontId="67" fillId="40" borderId="19" xfId="92" applyFont="1" applyFill="1" applyBorder="1" applyAlignment="1">
      <alignment horizontal="center" vertical="center" wrapText="1"/>
      <protection/>
    </xf>
    <xf numFmtId="0" fontId="67" fillId="40" borderId="71" xfId="92" applyFont="1" applyFill="1" applyBorder="1" applyAlignment="1">
      <alignment horizontal="center" vertical="center" wrapText="1"/>
      <protection/>
    </xf>
    <xf numFmtId="0" fontId="67" fillId="40" borderId="72" xfId="92" applyFont="1" applyFill="1" applyBorder="1" applyAlignment="1">
      <alignment horizontal="center" vertical="center" wrapText="1"/>
      <protection/>
    </xf>
    <xf numFmtId="0" fontId="67" fillId="40" borderId="73" xfId="92" applyFont="1" applyFill="1" applyBorder="1" applyAlignment="1" applyProtection="1">
      <alignment horizontal="center" vertical="center" wrapText="1"/>
      <protection/>
    </xf>
    <xf numFmtId="0" fontId="67" fillId="40" borderId="74" xfId="92" applyFont="1" applyFill="1" applyBorder="1" applyAlignment="1" applyProtection="1">
      <alignment horizontal="center" vertical="center" wrapText="1"/>
      <protection/>
    </xf>
    <xf numFmtId="0" fontId="67" fillId="36" borderId="18" xfId="0" applyFont="1" applyFill="1" applyBorder="1" applyAlignment="1">
      <alignment horizontal="center" vertical="center" wrapText="1"/>
    </xf>
    <xf numFmtId="0" fontId="67" fillId="36" borderId="25" xfId="0" applyFont="1" applyFill="1" applyBorder="1" applyAlignment="1">
      <alignment horizontal="center" vertical="center" wrapText="1"/>
    </xf>
    <xf numFmtId="0" fontId="67" fillId="40" borderId="75" xfId="0" applyFont="1" applyFill="1" applyBorder="1" applyAlignment="1">
      <alignment horizontal="center" vertical="center" wrapText="1"/>
    </xf>
    <xf numFmtId="0" fontId="67" fillId="40" borderId="76" xfId="0" applyFont="1" applyFill="1" applyBorder="1" applyAlignment="1">
      <alignment horizontal="center" vertical="center" wrapText="1"/>
    </xf>
    <xf numFmtId="0" fontId="67" fillId="40" borderId="77" xfId="0" applyFont="1" applyFill="1" applyBorder="1" applyAlignment="1">
      <alignment horizontal="center" vertical="center" wrapText="1"/>
    </xf>
    <xf numFmtId="0" fontId="12" fillId="41" borderId="29" xfId="85" applyFont="1" applyFill="1" applyBorder="1" applyAlignment="1" applyProtection="1">
      <alignment horizontal="center" vertical="center" wrapText="1"/>
      <protection/>
    </xf>
    <xf numFmtId="0" fontId="12" fillId="41" borderId="78" xfId="85" applyFont="1" applyFill="1" applyBorder="1" applyAlignment="1" applyProtection="1">
      <alignment horizontal="center" vertical="center" wrapText="1"/>
      <protection/>
    </xf>
    <xf numFmtId="0" fontId="12" fillId="41" borderId="30" xfId="85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vertical="center" wrapText="1"/>
    </xf>
    <xf numFmtId="0" fontId="67" fillId="36" borderId="79" xfId="92" applyFont="1" applyFill="1" applyBorder="1" applyAlignment="1">
      <alignment horizontal="center" vertical="center" wrapText="1"/>
      <protection/>
    </xf>
    <xf numFmtId="0" fontId="67" fillId="36" borderId="80" xfId="92" applyFont="1" applyFill="1" applyBorder="1" applyAlignment="1">
      <alignment horizontal="center" vertical="center" wrapText="1"/>
      <protection/>
    </xf>
    <xf numFmtId="0" fontId="67" fillId="36" borderId="47" xfId="92" applyFont="1" applyFill="1" applyBorder="1" applyAlignment="1">
      <alignment horizontal="center" vertical="center"/>
      <protection/>
    </xf>
    <xf numFmtId="0" fontId="67" fillId="36" borderId="48" xfId="92" applyFont="1" applyFill="1" applyBorder="1" applyAlignment="1">
      <alignment horizontal="center" vertical="center"/>
      <protection/>
    </xf>
    <xf numFmtId="0" fontId="67" fillId="36" borderId="49" xfId="92" applyFont="1" applyFill="1" applyBorder="1" applyAlignment="1">
      <alignment horizontal="center" vertical="center"/>
      <protection/>
    </xf>
    <xf numFmtId="0" fontId="67" fillId="36" borderId="57" xfId="92" applyFont="1" applyFill="1" applyBorder="1" applyAlignment="1">
      <alignment horizontal="center" vertical="center" wrapText="1"/>
      <protection/>
    </xf>
    <xf numFmtId="0" fontId="67" fillId="36" borderId="59" xfId="92" applyFont="1" applyFill="1" applyBorder="1" applyAlignment="1">
      <alignment horizontal="center" vertical="center" wrapText="1"/>
      <protection/>
    </xf>
    <xf numFmtId="0" fontId="67" fillId="40" borderId="81" xfId="92" applyFont="1" applyFill="1" applyBorder="1" applyAlignment="1" applyProtection="1">
      <alignment horizontal="center" vertical="center" wrapText="1"/>
      <protection locked="0"/>
    </xf>
    <xf numFmtId="0" fontId="67" fillId="40" borderId="26" xfId="92" applyFont="1" applyFill="1" applyBorder="1" applyAlignment="1" applyProtection="1">
      <alignment horizontal="center" vertical="center" wrapText="1"/>
      <protection locked="0"/>
    </xf>
    <xf numFmtId="0" fontId="67" fillId="40" borderId="54" xfId="92" applyFont="1" applyFill="1" applyBorder="1" applyAlignment="1" applyProtection="1">
      <alignment horizontal="center" vertical="center" wrapText="1"/>
      <protection locked="0"/>
    </xf>
    <xf numFmtId="0" fontId="67" fillId="40" borderId="19" xfId="92" applyFont="1" applyFill="1" applyBorder="1" applyAlignment="1" applyProtection="1">
      <alignment horizontal="center" vertical="center" wrapText="1"/>
      <protection locked="0"/>
    </xf>
    <xf numFmtId="0" fontId="67" fillId="40" borderId="81" xfId="0" applyFont="1" applyFill="1" applyBorder="1" applyAlignment="1">
      <alignment horizontal="center" vertical="center" wrapText="1"/>
    </xf>
    <xf numFmtId="0" fontId="67" fillId="40" borderId="26" xfId="0" applyFont="1" applyFill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67" fillId="40" borderId="73" xfId="0" applyFont="1" applyFill="1" applyBorder="1" applyAlignment="1">
      <alignment horizontal="center" vertical="center" wrapText="1"/>
    </xf>
    <xf numFmtId="0" fontId="67" fillId="40" borderId="74" xfId="0" applyFont="1" applyFill="1" applyBorder="1" applyAlignment="1">
      <alignment horizontal="center" vertical="center" wrapText="1"/>
    </xf>
    <xf numFmtId="0" fontId="67" fillId="36" borderId="79" xfId="92" applyFont="1" applyFill="1" applyBorder="1" applyAlignment="1" applyProtection="1">
      <alignment horizontal="center" vertical="center" wrapText="1"/>
      <protection/>
    </xf>
    <xf numFmtId="0" fontId="67" fillId="36" borderId="80" xfId="92" applyFont="1" applyFill="1" applyBorder="1" applyAlignment="1" applyProtection="1">
      <alignment horizontal="center" vertical="center" wrapText="1"/>
      <protection/>
    </xf>
    <xf numFmtId="0" fontId="67" fillId="40" borderId="22" xfId="92" applyFont="1" applyFill="1" applyBorder="1" applyAlignment="1" applyProtection="1">
      <alignment horizontal="center" vertical="center" wrapText="1"/>
      <protection/>
    </xf>
    <xf numFmtId="0" fontId="67" fillId="40" borderId="82" xfId="92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67" fillId="36" borderId="47" xfId="92" applyFont="1" applyFill="1" applyBorder="1" applyAlignment="1" applyProtection="1">
      <alignment horizontal="center" vertical="center"/>
      <protection/>
    </xf>
    <xf numFmtId="0" fontId="67" fillId="40" borderId="21" xfId="92" applyFont="1" applyFill="1" applyBorder="1" applyAlignment="1" applyProtection="1">
      <alignment horizontal="center" vertical="center" wrapText="1"/>
      <protection/>
    </xf>
    <xf numFmtId="0" fontId="67" fillId="40" borderId="83" xfId="92" applyFont="1" applyFill="1" applyBorder="1" applyAlignment="1" applyProtection="1">
      <alignment horizontal="center" vertical="center" wrapText="1"/>
      <protection/>
    </xf>
    <xf numFmtId="0" fontId="67" fillId="40" borderId="21" xfId="0" applyFont="1" applyFill="1" applyBorder="1" applyAlignment="1">
      <alignment horizontal="center" vertical="center" wrapText="1"/>
    </xf>
    <xf numFmtId="0" fontId="67" fillId="40" borderId="83" xfId="0" applyFont="1" applyFill="1" applyBorder="1" applyAlignment="1">
      <alignment horizontal="center" vertical="center" wrapText="1"/>
    </xf>
    <xf numFmtId="0" fontId="67" fillId="40" borderId="22" xfId="0" applyFont="1" applyFill="1" applyBorder="1" applyAlignment="1">
      <alignment horizontal="center" vertical="center" wrapText="1"/>
    </xf>
    <xf numFmtId="0" fontId="67" fillId="40" borderId="82" xfId="0" applyFont="1" applyFill="1" applyBorder="1" applyAlignment="1">
      <alignment horizontal="center" vertical="center" wrapText="1"/>
    </xf>
    <xf numFmtId="0" fontId="67" fillId="40" borderId="19" xfId="0" applyFont="1" applyFill="1" applyBorder="1" applyAlignment="1">
      <alignment horizontal="center" vertical="center" wrapText="1"/>
    </xf>
    <xf numFmtId="0" fontId="12" fillId="41" borderId="14" xfId="85" applyFont="1" applyFill="1" applyBorder="1" applyAlignment="1" applyProtection="1">
      <alignment horizontal="center" vertical="center" wrapText="1"/>
      <protection/>
    </xf>
    <xf numFmtId="0" fontId="12" fillId="0" borderId="14" xfId="92" applyFont="1" applyFill="1" applyBorder="1" applyAlignment="1" applyProtection="1">
      <alignment horizontal="center" vertical="center" wrapText="1"/>
      <protection locked="0"/>
    </xf>
    <xf numFmtId="0" fontId="16" fillId="41" borderId="14" xfId="0" applyFont="1" applyFill="1" applyBorder="1" applyAlignment="1">
      <alignment horizontal="righ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14" fillId="41" borderId="14" xfId="0" applyFont="1" applyFill="1" applyBorder="1" applyAlignment="1">
      <alignment horizontal="right" vertic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 % - Accent3 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3 2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Millares 10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Millares_2009 02 16 Presupuesto Proyecto RCV" xfId="68"/>
    <cellStyle name="Milliers 10" xfId="69"/>
    <cellStyle name="Milliers 2" xfId="70"/>
    <cellStyle name="Milliers 2 2" xfId="71"/>
    <cellStyle name="Milliers 2 3" xfId="72"/>
    <cellStyle name="Milliers 3" xfId="73"/>
    <cellStyle name="Milliers 4" xfId="74"/>
    <cellStyle name="Milliers 5" xfId="75"/>
    <cellStyle name="Moneda 2" xfId="76"/>
    <cellStyle name="Moneda 3" xfId="77"/>
    <cellStyle name="Moneda 4" xfId="78"/>
    <cellStyle name="Moneda 5" xfId="79"/>
    <cellStyle name="Moneda 6" xfId="80"/>
    <cellStyle name="Moneda 7" xfId="81"/>
    <cellStyle name="Moneda 8" xfId="82"/>
    <cellStyle name="Neutral" xfId="83"/>
    <cellStyle name="Normal 2" xfId="84"/>
    <cellStyle name="Normal 2 2" xfId="85"/>
    <cellStyle name="Normal 2 2 2" xfId="86"/>
    <cellStyle name="Normal 2 2_$ 0403 (3)" xfId="87"/>
    <cellStyle name="Normal 2 3" xfId="88"/>
    <cellStyle name="Normal 2_2009 02 16 Presupuesto Proyecto RCV" xfId="89"/>
    <cellStyle name="Normal 3" xfId="90"/>
    <cellStyle name="Normal 4" xfId="91"/>
    <cellStyle name="Normal_2009 02 16 Presupuesto Proyecto RCV" xfId="92"/>
    <cellStyle name="Note" xfId="93"/>
    <cellStyle name="Output" xfId="94"/>
    <cellStyle name="Percent" xfId="95"/>
    <cellStyle name="Porcentual 2" xfId="96"/>
    <cellStyle name="Porcentual 3" xfId="97"/>
    <cellStyle name="Porcentual 4" xfId="98"/>
    <cellStyle name="Porcentual 5" xfId="99"/>
    <cellStyle name="Porcentual 6" xfId="100"/>
    <cellStyle name="Porcentual 7" xfId="101"/>
    <cellStyle name="Porcentual 8" xfId="102"/>
    <cellStyle name="Porcentual 9" xfId="103"/>
    <cellStyle name="Style 1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2695575</xdr:colOff>
      <xdr:row>0</xdr:row>
      <xdr:rowOff>28575</xdr:rowOff>
    </xdr:from>
    <xdr:to>
      <xdr:col>1</xdr:col>
      <xdr:colOff>4467225</xdr:colOff>
      <xdr:row>0</xdr:row>
      <xdr:rowOff>542925</xdr:rowOff>
    </xdr:to>
    <xdr:pic>
      <xdr:nvPicPr>
        <xdr:cNvPr id="1" name="1 Imagen" descr="LOGOSIMBOLO COLO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77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1733550</xdr:colOff>
      <xdr:row>0</xdr:row>
      <xdr:rowOff>76200</xdr:rowOff>
    </xdr:from>
    <xdr:to>
      <xdr:col>3</xdr:col>
      <xdr:colOff>3505200</xdr:colOff>
      <xdr:row>0</xdr:row>
      <xdr:rowOff>600075</xdr:rowOff>
    </xdr:to>
    <xdr:pic>
      <xdr:nvPicPr>
        <xdr:cNvPr id="1" name="4 Imagen" descr="LOGOSIMBOLO COLO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76200"/>
          <a:ext cx="177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942975</xdr:colOff>
      <xdr:row>0</xdr:row>
      <xdr:rowOff>28575</xdr:rowOff>
    </xdr:from>
    <xdr:to>
      <xdr:col>3</xdr:col>
      <xdr:colOff>942975</xdr:colOff>
      <xdr:row>0</xdr:row>
      <xdr:rowOff>561975</xdr:rowOff>
    </xdr:to>
    <xdr:pic>
      <xdr:nvPicPr>
        <xdr:cNvPr id="1" name="5 Imagen" descr="LOGOSIMBOLO COLO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85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152400</xdr:rowOff>
    </xdr:from>
    <xdr:to>
      <xdr:col>19</xdr:col>
      <xdr:colOff>828675</xdr:colOff>
      <xdr:row>1</xdr:row>
      <xdr:rowOff>47625</xdr:rowOff>
    </xdr:to>
    <xdr:pic>
      <xdr:nvPicPr>
        <xdr:cNvPr id="2" name="7 Imagen" descr="LOGOSIMBOLO COLO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01925" y="152400"/>
          <a:ext cx="1762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28575</xdr:rowOff>
    </xdr:from>
    <xdr:to>
      <xdr:col>14</xdr:col>
      <xdr:colOff>0</xdr:colOff>
      <xdr:row>2</xdr:row>
      <xdr:rowOff>133350</xdr:rowOff>
    </xdr:to>
    <xdr:pic>
      <xdr:nvPicPr>
        <xdr:cNvPr id="1" name="Picture 24" descr="Franja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1333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28575</xdr:rowOff>
    </xdr:from>
    <xdr:to>
      <xdr:col>14</xdr:col>
      <xdr:colOff>0</xdr:colOff>
      <xdr:row>2</xdr:row>
      <xdr:rowOff>247650</xdr:rowOff>
    </xdr:to>
    <xdr:pic>
      <xdr:nvPicPr>
        <xdr:cNvPr id="2" name="Picture 30" descr="Logo PorAmer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73100" y="1333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0</xdr:row>
      <xdr:rowOff>28575</xdr:rowOff>
    </xdr:from>
    <xdr:to>
      <xdr:col>2</xdr:col>
      <xdr:colOff>866775</xdr:colOff>
      <xdr:row>2</xdr:row>
      <xdr:rowOff>200025</xdr:rowOff>
    </xdr:to>
    <xdr:pic>
      <xdr:nvPicPr>
        <xdr:cNvPr id="3" name="9 Imagen" descr="LOGOSIMBOLO COLOR.t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285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104775</xdr:rowOff>
    </xdr:from>
    <xdr:to>
      <xdr:col>13</xdr:col>
      <xdr:colOff>714375</xdr:colOff>
      <xdr:row>3</xdr:row>
      <xdr:rowOff>152400</xdr:rowOff>
    </xdr:to>
    <xdr:pic>
      <xdr:nvPicPr>
        <xdr:cNvPr id="4" name="11 Imagen" descr="LOGOSIMBOLO COLOR.t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53825" y="104775"/>
          <a:ext cx="177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2" sqref="A2:B2"/>
    </sheetView>
  </sheetViews>
  <sheetFormatPr defaultColWidth="11.00390625" defaultRowHeight="14.25"/>
  <cols>
    <col min="1" max="1" width="13.75390625" style="1" customWidth="1"/>
    <col min="2" max="2" width="58.875" style="1" customWidth="1"/>
    <col min="3" max="16384" width="11.00390625" style="1" customWidth="1"/>
  </cols>
  <sheetData>
    <row r="1" spans="1:2" ht="49.5" customHeight="1">
      <c r="A1" s="189"/>
      <c r="B1" s="189"/>
    </row>
    <row r="2" spans="1:2" ht="42" customHeight="1">
      <c r="A2" s="190" t="s">
        <v>81</v>
      </c>
      <c r="B2" s="190"/>
    </row>
    <row r="3" spans="1:2" ht="15">
      <c r="A3" s="63" t="s">
        <v>53</v>
      </c>
      <c r="B3" s="64" t="s">
        <v>54</v>
      </c>
    </row>
    <row r="4" spans="1:2" ht="15">
      <c r="A4" s="65">
        <v>1</v>
      </c>
      <c r="B4" s="66" t="s">
        <v>55</v>
      </c>
    </row>
    <row r="5" spans="1:2" ht="15">
      <c r="A5" s="67">
        <v>2</v>
      </c>
      <c r="B5" s="66" t="s">
        <v>70</v>
      </c>
    </row>
    <row r="6" spans="1:2" ht="15">
      <c r="A6" s="67">
        <v>3</v>
      </c>
      <c r="B6" s="66" t="s">
        <v>71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2" sqref="A2:D2"/>
    </sheetView>
  </sheetViews>
  <sheetFormatPr defaultColWidth="11.00390625" defaultRowHeight="14.25"/>
  <cols>
    <col min="1" max="1" width="9.75390625" style="1" customWidth="1"/>
    <col min="2" max="2" width="45.875" style="1" customWidth="1"/>
    <col min="3" max="3" width="10.25390625" style="1" customWidth="1"/>
    <col min="4" max="4" width="46.00390625" style="1" customWidth="1"/>
    <col min="5" max="16384" width="11.00390625" style="1" customWidth="1"/>
  </cols>
  <sheetData>
    <row r="1" spans="1:4" ht="49.5" customHeight="1">
      <c r="A1" s="189"/>
      <c r="B1" s="189"/>
      <c r="C1" s="3"/>
      <c r="D1" s="3"/>
    </row>
    <row r="2" spans="1:4" ht="15">
      <c r="A2" s="199" t="s">
        <v>82</v>
      </c>
      <c r="B2" s="199"/>
      <c r="C2" s="199"/>
      <c r="D2" s="199"/>
    </row>
    <row r="3" spans="1:4" ht="55.5" customHeight="1">
      <c r="A3" s="200" t="s">
        <v>5</v>
      </c>
      <c r="B3" s="201"/>
      <c r="C3" s="202" t="s">
        <v>45</v>
      </c>
      <c r="D3" s="203"/>
    </row>
    <row r="4" spans="1:4" ht="15.75" thickBot="1">
      <c r="A4" s="4" t="s">
        <v>3</v>
      </c>
      <c r="B4" s="5" t="s">
        <v>52</v>
      </c>
      <c r="C4" s="6" t="s">
        <v>3</v>
      </c>
      <c r="D4" s="7" t="s">
        <v>4</v>
      </c>
    </row>
    <row r="5" spans="1:4" ht="15">
      <c r="A5" s="204" t="s">
        <v>110</v>
      </c>
      <c r="B5" s="173" t="s">
        <v>111</v>
      </c>
      <c r="C5" s="210" t="s">
        <v>138</v>
      </c>
      <c r="D5" s="179" t="s">
        <v>139</v>
      </c>
    </row>
    <row r="6" spans="1:4" ht="24">
      <c r="A6" s="205"/>
      <c r="B6" s="174" t="s">
        <v>112</v>
      </c>
      <c r="C6" s="193"/>
      <c r="D6" s="179" t="s">
        <v>140</v>
      </c>
    </row>
    <row r="7" spans="1:4" ht="15">
      <c r="A7" s="205"/>
      <c r="B7" s="175" t="s">
        <v>113</v>
      </c>
      <c r="C7" s="193"/>
      <c r="D7" s="179" t="s">
        <v>141</v>
      </c>
    </row>
    <row r="8" spans="1:4" ht="15">
      <c r="A8" s="196"/>
      <c r="B8" s="174" t="s">
        <v>114</v>
      </c>
      <c r="C8" s="194"/>
      <c r="D8" s="179" t="s">
        <v>142</v>
      </c>
    </row>
    <row r="9" spans="1:4" ht="24">
      <c r="A9" s="205" t="s">
        <v>115</v>
      </c>
      <c r="B9" s="174" t="s">
        <v>116</v>
      </c>
      <c r="C9" s="192" t="s">
        <v>143</v>
      </c>
      <c r="D9" s="180" t="s">
        <v>144</v>
      </c>
    </row>
    <row r="10" spans="1:4" ht="24">
      <c r="A10" s="205"/>
      <c r="B10" s="174" t="s">
        <v>117</v>
      </c>
      <c r="C10" s="193"/>
      <c r="D10" s="180" t="s">
        <v>145</v>
      </c>
    </row>
    <row r="11" spans="1:4" ht="24">
      <c r="A11" s="205"/>
      <c r="B11" s="175" t="s">
        <v>118</v>
      </c>
      <c r="C11" s="193"/>
      <c r="D11" s="180" t="s">
        <v>146</v>
      </c>
    </row>
    <row r="12" spans="1:4" ht="24">
      <c r="A12" s="196"/>
      <c r="B12" s="174" t="s">
        <v>119</v>
      </c>
      <c r="C12" s="194"/>
      <c r="D12" s="180" t="s">
        <v>147</v>
      </c>
    </row>
    <row r="13" spans="1:4" ht="24">
      <c r="A13" s="195" t="s">
        <v>120</v>
      </c>
      <c r="B13" s="176" t="s">
        <v>121</v>
      </c>
      <c r="C13" s="211" t="s">
        <v>148</v>
      </c>
      <c r="D13" s="180" t="s">
        <v>149</v>
      </c>
    </row>
    <row r="14" spans="1:4" ht="24">
      <c r="A14" s="205"/>
      <c r="B14" s="176" t="s">
        <v>122</v>
      </c>
      <c r="C14" s="211"/>
      <c r="D14" s="180" t="s">
        <v>150</v>
      </c>
    </row>
    <row r="15" spans="1:4" ht="32.25" customHeight="1">
      <c r="A15" s="205"/>
      <c r="B15" s="206" t="s">
        <v>123</v>
      </c>
      <c r="C15" s="211"/>
      <c r="D15" s="180" t="s">
        <v>151</v>
      </c>
    </row>
    <row r="16" spans="1:4" ht="24">
      <c r="A16" s="196"/>
      <c r="B16" s="207"/>
      <c r="C16" s="211"/>
      <c r="D16" s="180" t="s">
        <v>152</v>
      </c>
    </row>
    <row r="17" spans="1:4" ht="24">
      <c r="A17" s="195" t="s">
        <v>124</v>
      </c>
      <c r="B17" s="197" t="s">
        <v>125</v>
      </c>
      <c r="C17" s="191" t="s">
        <v>128</v>
      </c>
      <c r="D17" s="181" t="s">
        <v>153</v>
      </c>
    </row>
    <row r="18" spans="1:4" ht="24">
      <c r="A18" s="196"/>
      <c r="B18" s="198"/>
      <c r="C18" s="191"/>
      <c r="D18" s="181" t="s">
        <v>154</v>
      </c>
    </row>
    <row r="19" spans="1:4" ht="120.75" thickBot="1">
      <c r="A19" s="177" t="s">
        <v>126</v>
      </c>
      <c r="B19" s="178" t="s">
        <v>127</v>
      </c>
      <c r="C19" s="182" t="s">
        <v>155</v>
      </c>
      <c r="D19" s="183" t="s">
        <v>156</v>
      </c>
    </row>
    <row r="20" spans="3:4" ht="24">
      <c r="C20" s="191" t="s">
        <v>129</v>
      </c>
      <c r="D20" s="184" t="s">
        <v>157</v>
      </c>
    </row>
    <row r="21" spans="3:4" ht="21.75">
      <c r="C21" s="191"/>
      <c r="D21" s="184" t="s">
        <v>158</v>
      </c>
    </row>
    <row r="22" spans="3:4" ht="24">
      <c r="C22" s="191"/>
      <c r="D22" s="184" t="s">
        <v>159</v>
      </c>
    </row>
    <row r="23" spans="3:4" ht="24">
      <c r="C23" s="191"/>
      <c r="D23" s="184" t="s">
        <v>160</v>
      </c>
    </row>
    <row r="24" spans="3:4" ht="24">
      <c r="C24" s="191"/>
      <c r="D24" s="184" t="s">
        <v>130</v>
      </c>
    </row>
    <row r="25" spans="3:4" ht="24">
      <c r="C25" s="211" t="s">
        <v>161</v>
      </c>
      <c r="D25" s="183" t="s">
        <v>162</v>
      </c>
    </row>
    <row r="26" spans="3:4" ht="15">
      <c r="C26" s="211"/>
      <c r="D26" s="183" t="s">
        <v>163</v>
      </c>
    </row>
    <row r="27" spans="3:4" ht="15">
      <c r="C27" s="211"/>
      <c r="D27" s="183" t="s">
        <v>164</v>
      </c>
    </row>
    <row r="28" spans="3:4" ht="24">
      <c r="C28" s="191" t="s">
        <v>131</v>
      </c>
      <c r="D28" s="184" t="s">
        <v>132</v>
      </c>
    </row>
    <row r="29" spans="3:4" ht="15">
      <c r="C29" s="191"/>
      <c r="D29" s="184" t="s">
        <v>133</v>
      </c>
    </row>
    <row r="30" spans="3:4" ht="24">
      <c r="C30" s="191"/>
      <c r="D30" s="184" t="s">
        <v>134</v>
      </c>
    </row>
    <row r="31" spans="3:4" ht="48">
      <c r="C31" s="191" t="s">
        <v>165</v>
      </c>
      <c r="D31" s="184" t="s">
        <v>135</v>
      </c>
    </row>
    <row r="32" spans="3:4" ht="36">
      <c r="C32" s="191"/>
      <c r="D32" s="184" t="s">
        <v>136</v>
      </c>
    </row>
    <row r="33" spans="3:4" ht="36">
      <c r="C33" s="191"/>
      <c r="D33" s="184" t="s">
        <v>137</v>
      </c>
    </row>
    <row r="34" spans="3:4" ht="36">
      <c r="C34" s="192" t="s">
        <v>166</v>
      </c>
      <c r="D34" s="180" t="s">
        <v>167</v>
      </c>
    </row>
    <row r="35" spans="3:4" ht="24">
      <c r="C35" s="193"/>
      <c r="D35" s="180" t="s">
        <v>168</v>
      </c>
    </row>
    <row r="36" spans="3:4" ht="24">
      <c r="C36" s="194"/>
      <c r="D36" s="180" t="s">
        <v>169</v>
      </c>
    </row>
    <row r="37" spans="3:4" ht="28.5" customHeight="1" thickBot="1">
      <c r="C37" s="208" t="s">
        <v>170</v>
      </c>
      <c r="D37" s="209"/>
    </row>
  </sheetData>
  <sheetProtection/>
  <mergeCells count="20">
    <mergeCell ref="A13:A16"/>
    <mergeCell ref="B15:B16"/>
    <mergeCell ref="C37:D37"/>
    <mergeCell ref="C5:C8"/>
    <mergeCell ref="C9:C12"/>
    <mergeCell ref="C13:C16"/>
    <mergeCell ref="C17:C18"/>
    <mergeCell ref="C20:C24"/>
    <mergeCell ref="C25:C27"/>
    <mergeCell ref="C28:C30"/>
    <mergeCell ref="C31:C33"/>
    <mergeCell ref="C34:C36"/>
    <mergeCell ref="A17:A18"/>
    <mergeCell ref="B17:B18"/>
    <mergeCell ref="A1:B1"/>
    <mergeCell ref="A2:D2"/>
    <mergeCell ref="A3:B3"/>
    <mergeCell ref="C3:D3"/>
    <mergeCell ref="A5:A8"/>
    <mergeCell ref="A9:A12"/>
  </mergeCells>
  <dataValidations count="1">
    <dataValidation allowBlank="1" showInputMessage="1" showErrorMessage="1" sqref="A5"/>
  </dataValidation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5"/>
  <sheetViews>
    <sheetView showGridLines="0" zoomScaleSheetLayoutView="100" workbookViewId="0" topLeftCell="A1">
      <selection activeCell="A19" sqref="A19:M19"/>
    </sheetView>
  </sheetViews>
  <sheetFormatPr defaultColWidth="11.00390625" defaultRowHeight="14.25"/>
  <cols>
    <col min="1" max="1" width="10.375" style="11" customWidth="1"/>
    <col min="2" max="3" width="11.375" style="11" customWidth="1"/>
    <col min="4" max="4" width="12.375" style="11" customWidth="1"/>
    <col min="5" max="5" width="16.125" style="11" customWidth="1"/>
    <col min="6" max="6" width="9.375" style="11" customWidth="1"/>
    <col min="7" max="7" width="10.125" style="11" customWidth="1"/>
    <col min="8" max="8" width="19.125" style="11" customWidth="1"/>
    <col min="9" max="10" width="10.375" style="11" customWidth="1"/>
    <col min="11" max="11" width="11.75390625" style="11" customWidth="1"/>
    <col min="12" max="12" width="10.00390625" style="11" customWidth="1"/>
    <col min="13" max="13" width="9.625" style="11" customWidth="1"/>
    <col min="14" max="14" width="11.00390625" style="11" customWidth="1"/>
    <col min="15" max="15" width="12.125" style="11" customWidth="1"/>
    <col min="16" max="16" width="9.75390625" style="11" customWidth="1"/>
    <col min="17" max="17" width="8.375" style="11" customWidth="1"/>
    <col min="18" max="18" width="11.875" style="11" customWidth="1"/>
    <col min="19" max="19" width="8.875" style="11" customWidth="1"/>
    <col min="20" max="20" width="11.25390625" style="11" customWidth="1"/>
    <col min="21" max="27" width="11.00390625" style="11" customWidth="1"/>
    <col min="28" max="28" width="9.125" style="11" customWidth="1"/>
    <col min="29" max="16384" width="11.00390625" style="11" customWidth="1"/>
  </cols>
  <sheetData>
    <row r="1" spans="1:4" s="1" customFormat="1" ht="49.5" customHeight="1">
      <c r="A1" s="189"/>
      <c r="B1" s="189"/>
      <c r="C1" s="3"/>
      <c r="D1" s="3"/>
    </row>
    <row r="2" spans="1:20" s="1" customFormat="1" ht="19.5">
      <c r="A2" s="245" t="s">
        <v>83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8" s="10" customFormat="1" ht="19.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AA3" s="11"/>
      <c r="AB3" s="12"/>
    </row>
    <row r="4" spans="1:28" s="10" customFormat="1" ht="23.25" customHeight="1">
      <c r="A4" s="244" t="s">
        <v>74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AA4" s="11"/>
      <c r="AB4" s="12"/>
    </row>
    <row r="5" spans="1:28" s="13" customFormat="1" ht="18" customHeight="1">
      <c r="A5" s="230" t="s">
        <v>16</v>
      </c>
      <c r="B5" s="218" t="s">
        <v>15</v>
      </c>
      <c r="C5" s="218" t="s">
        <v>17</v>
      </c>
      <c r="D5" s="218" t="s">
        <v>43</v>
      </c>
      <c r="E5" s="237" t="s">
        <v>28</v>
      </c>
      <c r="F5" s="237" t="s">
        <v>19</v>
      </c>
      <c r="G5" s="237" t="s">
        <v>27</v>
      </c>
      <c r="H5" s="237" t="s">
        <v>22</v>
      </c>
      <c r="I5" s="237" t="s">
        <v>25</v>
      </c>
      <c r="J5" s="237" t="s">
        <v>50</v>
      </c>
      <c r="K5" s="237" t="s">
        <v>26</v>
      </c>
      <c r="L5" s="237" t="s">
        <v>69</v>
      </c>
      <c r="M5" s="237" t="s">
        <v>1</v>
      </c>
      <c r="N5" s="237"/>
      <c r="O5" s="237" t="s">
        <v>44</v>
      </c>
      <c r="P5" s="240" t="s">
        <v>68</v>
      </c>
      <c r="Q5" s="227" t="s">
        <v>72</v>
      </c>
      <c r="R5" s="228"/>
      <c r="S5" s="228"/>
      <c r="T5" s="229"/>
      <c r="AA5" s="14"/>
      <c r="AB5" s="15"/>
    </row>
    <row r="6" spans="1:28" s="13" customFormat="1" ht="18.75" customHeight="1">
      <c r="A6" s="231"/>
      <c r="B6" s="219"/>
      <c r="C6" s="219"/>
      <c r="D6" s="219"/>
      <c r="E6" s="238"/>
      <c r="F6" s="238"/>
      <c r="G6" s="238"/>
      <c r="H6" s="238"/>
      <c r="I6" s="238"/>
      <c r="J6" s="238"/>
      <c r="K6" s="238"/>
      <c r="L6" s="238"/>
      <c r="M6" s="238" t="s">
        <v>23</v>
      </c>
      <c r="N6" s="238" t="s">
        <v>24</v>
      </c>
      <c r="O6" s="238"/>
      <c r="P6" s="241"/>
      <c r="Q6" s="235" t="s">
        <v>30</v>
      </c>
      <c r="R6" s="222" t="s">
        <v>14</v>
      </c>
      <c r="S6" s="222"/>
      <c r="T6" s="223"/>
      <c r="AA6" s="14"/>
      <c r="AB6" s="15"/>
    </row>
    <row r="7" spans="1:28" s="13" customFormat="1" ht="45" customHeight="1">
      <c r="A7" s="232"/>
      <c r="B7" s="220"/>
      <c r="C7" s="220"/>
      <c r="D7" s="220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42"/>
      <c r="Q7" s="235"/>
      <c r="R7" s="69" t="s">
        <v>31</v>
      </c>
      <c r="S7" s="69" t="s">
        <v>32</v>
      </c>
      <c r="T7" s="70" t="s">
        <v>33</v>
      </c>
      <c r="AA7" s="14"/>
      <c r="AB7" s="15"/>
    </row>
    <row r="8" spans="1:28" s="13" customFormat="1" ht="19.5">
      <c r="A8" s="18"/>
      <c r="B8" s="18"/>
      <c r="C8" s="18"/>
      <c r="D8" s="28"/>
      <c r="E8" s="19"/>
      <c r="F8" s="19"/>
      <c r="G8" s="19"/>
      <c r="H8" s="19"/>
      <c r="I8" s="20">
        <v>0</v>
      </c>
      <c r="J8" s="20">
        <v>0</v>
      </c>
      <c r="K8" s="68">
        <f aca="true" t="shared" si="0" ref="K8:K17">+J8*I8</f>
        <v>0</v>
      </c>
      <c r="L8" s="16">
        <v>0</v>
      </c>
      <c r="M8" s="16">
        <v>0</v>
      </c>
      <c r="N8" s="21"/>
      <c r="O8" s="20"/>
      <c r="P8" s="17">
        <f>+L8*I8</f>
        <v>0</v>
      </c>
      <c r="Q8" s="22"/>
      <c r="R8" s="22"/>
      <c r="S8" s="22"/>
      <c r="T8" s="22"/>
      <c r="AA8" s="14"/>
      <c r="AB8" s="15"/>
    </row>
    <row r="9" spans="1:28" s="23" customFormat="1" ht="19.5">
      <c r="A9" s="18"/>
      <c r="B9" s="18"/>
      <c r="C9" s="18"/>
      <c r="D9" s="18"/>
      <c r="E9" s="19"/>
      <c r="F9" s="19"/>
      <c r="G9" s="19"/>
      <c r="H9" s="19"/>
      <c r="I9" s="20">
        <v>0</v>
      </c>
      <c r="J9" s="20">
        <v>0</v>
      </c>
      <c r="K9" s="68">
        <f t="shared" si="0"/>
        <v>0</v>
      </c>
      <c r="L9" s="16">
        <v>0</v>
      </c>
      <c r="M9" s="16">
        <v>0</v>
      </c>
      <c r="N9" s="21"/>
      <c r="O9" s="20"/>
      <c r="P9" s="17">
        <f>+L9*I9</f>
        <v>0</v>
      </c>
      <c r="Q9" s="22"/>
      <c r="R9" s="22"/>
      <c r="S9" s="22"/>
      <c r="T9" s="22"/>
      <c r="AA9" s="24"/>
      <c r="AB9" s="25"/>
    </row>
    <row r="10" spans="1:28" s="23" customFormat="1" ht="19.5">
      <c r="A10" s="18"/>
      <c r="B10" s="18"/>
      <c r="C10" s="18"/>
      <c r="D10" s="18"/>
      <c r="E10" s="19"/>
      <c r="F10" s="19"/>
      <c r="G10" s="19"/>
      <c r="H10" s="19"/>
      <c r="I10" s="20">
        <v>0</v>
      </c>
      <c r="J10" s="20">
        <v>0</v>
      </c>
      <c r="K10" s="68">
        <f t="shared" si="0"/>
        <v>0</v>
      </c>
      <c r="L10" s="16">
        <v>0</v>
      </c>
      <c r="M10" s="16">
        <v>0</v>
      </c>
      <c r="N10" s="21"/>
      <c r="O10" s="20"/>
      <c r="P10" s="17">
        <f aca="true" t="shared" si="1" ref="P10:P17">+L10*I10</f>
        <v>0</v>
      </c>
      <c r="Q10" s="22"/>
      <c r="R10" s="22"/>
      <c r="S10" s="22"/>
      <c r="T10" s="22"/>
      <c r="AA10" s="24"/>
      <c r="AB10" s="25"/>
    </row>
    <row r="11" spans="1:28" s="23" customFormat="1" ht="19.5">
      <c r="A11" s="18"/>
      <c r="B11" s="18"/>
      <c r="C11" s="18"/>
      <c r="D11" s="18"/>
      <c r="E11" s="19"/>
      <c r="F11" s="19"/>
      <c r="G11" s="19"/>
      <c r="H11" s="19"/>
      <c r="I11" s="20">
        <v>0</v>
      </c>
      <c r="J11" s="20">
        <v>0</v>
      </c>
      <c r="K11" s="68">
        <f t="shared" si="0"/>
        <v>0</v>
      </c>
      <c r="L11" s="16">
        <v>0</v>
      </c>
      <c r="M11" s="16">
        <v>0</v>
      </c>
      <c r="N11" s="21"/>
      <c r="O11" s="20"/>
      <c r="P11" s="17">
        <f t="shared" si="1"/>
        <v>0</v>
      </c>
      <c r="Q11" s="22"/>
      <c r="R11" s="22"/>
      <c r="S11" s="22"/>
      <c r="T11" s="22"/>
      <c r="AA11" s="24"/>
      <c r="AB11" s="25"/>
    </row>
    <row r="12" spans="1:28" s="23" customFormat="1" ht="19.5">
      <c r="A12" s="18"/>
      <c r="B12" s="18"/>
      <c r="C12" s="18"/>
      <c r="D12" s="18"/>
      <c r="E12" s="19"/>
      <c r="F12" s="19"/>
      <c r="G12" s="19"/>
      <c r="H12" s="19"/>
      <c r="I12" s="20">
        <v>0</v>
      </c>
      <c r="J12" s="20">
        <v>0</v>
      </c>
      <c r="K12" s="68">
        <f t="shared" si="0"/>
        <v>0</v>
      </c>
      <c r="L12" s="16">
        <v>0</v>
      </c>
      <c r="M12" s="16">
        <v>0</v>
      </c>
      <c r="N12" s="21"/>
      <c r="O12" s="20"/>
      <c r="P12" s="17">
        <f t="shared" si="1"/>
        <v>0</v>
      </c>
      <c r="Q12" s="22"/>
      <c r="R12" s="22"/>
      <c r="S12" s="22"/>
      <c r="T12" s="22"/>
      <c r="AA12" s="24"/>
      <c r="AB12" s="25"/>
    </row>
    <row r="13" spans="1:28" s="13" customFormat="1" ht="19.5">
      <c r="A13" s="18"/>
      <c r="B13" s="18"/>
      <c r="C13" s="18"/>
      <c r="D13" s="18"/>
      <c r="E13" s="19"/>
      <c r="F13" s="19"/>
      <c r="G13" s="19"/>
      <c r="H13" s="19"/>
      <c r="I13" s="20">
        <v>0</v>
      </c>
      <c r="J13" s="20">
        <v>0</v>
      </c>
      <c r="K13" s="68">
        <f t="shared" si="0"/>
        <v>0</v>
      </c>
      <c r="L13" s="16">
        <v>0</v>
      </c>
      <c r="M13" s="16">
        <v>0</v>
      </c>
      <c r="N13" s="21"/>
      <c r="O13" s="20"/>
      <c r="P13" s="17">
        <f t="shared" si="1"/>
        <v>0</v>
      </c>
      <c r="Q13" s="22"/>
      <c r="R13" s="22"/>
      <c r="S13" s="22"/>
      <c r="T13" s="22"/>
      <c r="AA13" s="14"/>
      <c r="AB13" s="15"/>
    </row>
    <row r="14" spans="1:28" s="13" customFormat="1" ht="19.5">
      <c r="A14" s="18"/>
      <c r="B14" s="18"/>
      <c r="C14" s="18"/>
      <c r="D14" s="18"/>
      <c r="E14" s="19"/>
      <c r="F14" s="19"/>
      <c r="G14" s="19"/>
      <c r="H14" s="19"/>
      <c r="I14" s="20">
        <v>0</v>
      </c>
      <c r="J14" s="20">
        <v>0</v>
      </c>
      <c r="K14" s="68">
        <f t="shared" si="0"/>
        <v>0</v>
      </c>
      <c r="L14" s="16">
        <v>0</v>
      </c>
      <c r="M14" s="16">
        <v>0</v>
      </c>
      <c r="N14" s="21"/>
      <c r="O14" s="20"/>
      <c r="P14" s="17">
        <f t="shared" si="1"/>
        <v>0</v>
      </c>
      <c r="Q14" s="61"/>
      <c r="R14" s="26"/>
      <c r="S14" s="26"/>
      <c r="T14" s="26"/>
      <c r="AA14" s="14"/>
      <c r="AB14" s="15"/>
    </row>
    <row r="15" spans="1:28" s="13" customFormat="1" ht="19.5">
      <c r="A15" s="27"/>
      <c r="B15" s="27"/>
      <c r="C15" s="27"/>
      <c r="D15" s="28"/>
      <c r="E15" s="19"/>
      <c r="F15" s="19"/>
      <c r="G15" s="19"/>
      <c r="H15" s="19"/>
      <c r="I15" s="20">
        <v>0</v>
      </c>
      <c r="J15" s="20">
        <v>0</v>
      </c>
      <c r="K15" s="68">
        <f t="shared" si="0"/>
        <v>0</v>
      </c>
      <c r="L15" s="16">
        <v>0</v>
      </c>
      <c r="M15" s="16">
        <v>0</v>
      </c>
      <c r="N15" s="21"/>
      <c r="O15" s="20"/>
      <c r="P15" s="17">
        <f t="shared" si="1"/>
        <v>0</v>
      </c>
      <c r="Q15" s="61"/>
      <c r="R15" s="26"/>
      <c r="S15" s="26"/>
      <c r="T15" s="26"/>
      <c r="AA15" s="14"/>
      <c r="AB15" s="15"/>
    </row>
    <row r="16" spans="1:28" s="13" customFormat="1" ht="19.5">
      <c r="A16" s="27"/>
      <c r="B16" s="27"/>
      <c r="C16" s="27"/>
      <c r="D16" s="28"/>
      <c r="E16" s="19"/>
      <c r="F16" s="19"/>
      <c r="G16" s="19"/>
      <c r="H16" s="19"/>
      <c r="I16" s="20">
        <v>0</v>
      </c>
      <c r="J16" s="20">
        <v>0</v>
      </c>
      <c r="K16" s="68">
        <f t="shared" si="0"/>
        <v>0</v>
      </c>
      <c r="L16" s="16">
        <v>0</v>
      </c>
      <c r="M16" s="16">
        <v>0</v>
      </c>
      <c r="N16" s="21"/>
      <c r="O16" s="20"/>
      <c r="P16" s="17">
        <f t="shared" si="1"/>
        <v>0</v>
      </c>
      <c r="Q16" s="61"/>
      <c r="R16" s="26"/>
      <c r="S16" s="26"/>
      <c r="T16" s="26"/>
      <c r="AA16" s="14"/>
      <c r="AB16" s="15"/>
    </row>
    <row r="17" spans="1:28" s="10" customFormat="1" ht="19.5">
      <c r="A17" s="29"/>
      <c r="B17" s="29"/>
      <c r="C17" s="29"/>
      <c r="D17" s="55"/>
      <c r="E17" s="30"/>
      <c r="F17" s="30"/>
      <c r="G17" s="30"/>
      <c r="H17" s="30"/>
      <c r="I17" s="20">
        <v>0</v>
      </c>
      <c r="J17" s="20">
        <v>0</v>
      </c>
      <c r="K17" s="68">
        <f t="shared" si="0"/>
        <v>0</v>
      </c>
      <c r="L17" s="16">
        <v>0</v>
      </c>
      <c r="M17" s="16">
        <v>0</v>
      </c>
      <c r="N17" s="21"/>
      <c r="O17" s="20"/>
      <c r="P17" s="17">
        <f t="shared" si="1"/>
        <v>0</v>
      </c>
      <c r="Q17" s="61"/>
      <c r="R17" s="26"/>
      <c r="S17" s="26"/>
      <c r="T17" s="26"/>
      <c r="AA17" s="11"/>
      <c r="AB17" s="12"/>
    </row>
    <row r="18" spans="1:28" s="10" customFormat="1" ht="19.5">
      <c r="A18" s="247" t="s">
        <v>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71">
        <f>SUM(L8:L17)</f>
        <v>0</v>
      </c>
      <c r="M18" s="72">
        <f>SUM(M8:M17)</f>
        <v>0</v>
      </c>
      <c r="N18" s="72">
        <f>SUM(N8:N17)</f>
        <v>0</v>
      </c>
      <c r="O18" s="72"/>
      <c r="P18" s="71">
        <f>SUM(P8:P17)</f>
        <v>0</v>
      </c>
      <c r="Q18" s="73">
        <f>SUM(Q8:Q17)</f>
        <v>0</v>
      </c>
      <c r="R18" s="73">
        <f>SUM(R8:R17)</f>
        <v>0</v>
      </c>
      <c r="S18" s="73">
        <f>SUM(S8:S17)</f>
        <v>0</v>
      </c>
      <c r="T18" s="73">
        <f>SUM(T8:T17)</f>
        <v>0</v>
      </c>
      <c r="AA18" s="11"/>
      <c r="AB18" s="12"/>
    </row>
    <row r="19" spans="1:28" s="10" customFormat="1" ht="19.5">
      <c r="A19" s="212" t="s">
        <v>84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31"/>
      <c r="P19" s="32"/>
      <c r="Q19" s="33"/>
      <c r="R19" s="33"/>
      <c r="S19" s="33"/>
      <c r="AA19" s="11"/>
      <c r="AB19" s="12"/>
    </row>
    <row r="20" spans="1:28" s="10" customFormat="1" ht="19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31"/>
      <c r="P20" s="32"/>
      <c r="Q20" s="33"/>
      <c r="R20" s="33"/>
      <c r="S20" s="33"/>
      <c r="AA20" s="11"/>
      <c r="AB20" s="12"/>
    </row>
    <row r="21" spans="1:28" s="10" customFormat="1" ht="22.5" customHeight="1">
      <c r="A21" s="243" t="s">
        <v>75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AA21" s="11"/>
      <c r="AB21" s="12"/>
    </row>
    <row r="22" spans="1:28" s="10" customFormat="1" ht="13.5" customHeight="1">
      <c r="A22" s="230" t="s">
        <v>16</v>
      </c>
      <c r="B22" s="218" t="s">
        <v>15</v>
      </c>
      <c r="C22" s="218" t="s">
        <v>17</v>
      </c>
      <c r="D22" s="218" t="s">
        <v>92</v>
      </c>
      <c r="E22" s="218" t="s">
        <v>58</v>
      </c>
      <c r="F22" s="218" t="s">
        <v>20</v>
      </c>
      <c r="G22" s="218" t="s">
        <v>18</v>
      </c>
      <c r="H22" s="218" t="s">
        <v>21</v>
      </c>
      <c r="I22" s="224" t="s">
        <v>29</v>
      </c>
      <c r="J22" s="227" t="s">
        <v>34</v>
      </c>
      <c r="K22" s="228"/>
      <c r="L22" s="228"/>
      <c r="M22" s="229"/>
      <c r="AA22" s="11"/>
      <c r="AB22" s="12"/>
    </row>
    <row r="23" spans="1:28" s="10" customFormat="1" ht="18" customHeight="1">
      <c r="A23" s="231"/>
      <c r="B23" s="219"/>
      <c r="C23" s="219"/>
      <c r="D23" s="219"/>
      <c r="E23" s="219"/>
      <c r="F23" s="219"/>
      <c r="G23" s="219"/>
      <c r="H23" s="219"/>
      <c r="I23" s="225"/>
      <c r="J23" s="235" t="s">
        <v>30</v>
      </c>
      <c r="K23" s="222" t="s">
        <v>14</v>
      </c>
      <c r="L23" s="222"/>
      <c r="M23" s="223"/>
      <c r="N23" s="34"/>
      <c r="AA23" s="11"/>
      <c r="AB23" s="12"/>
    </row>
    <row r="24" spans="1:28" s="36" customFormat="1" ht="45">
      <c r="A24" s="236"/>
      <c r="B24" s="221"/>
      <c r="C24" s="221"/>
      <c r="D24" s="221"/>
      <c r="E24" s="221"/>
      <c r="F24" s="221"/>
      <c r="G24" s="221"/>
      <c r="H24" s="221"/>
      <c r="I24" s="234"/>
      <c r="J24" s="235"/>
      <c r="K24" s="69" t="s">
        <v>31</v>
      </c>
      <c r="L24" s="69" t="s">
        <v>32</v>
      </c>
      <c r="M24" s="70" t="s">
        <v>33</v>
      </c>
      <c r="N24" s="35"/>
      <c r="AA24" s="37"/>
      <c r="AB24" s="38"/>
    </row>
    <row r="25" spans="1:28" s="36" customFormat="1" ht="19.5">
      <c r="A25" s="39"/>
      <c r="B25" s="39"/>
      <c r="C25" s="39"/>
      <c r="D25" s="40"/>
      <c r="E25" s="40"/>
      <c r="F25" s="39"/>
      <c r="G25" s="41"/>
      <c r="H25" s="42"/>
      <c r="I25" s="74">
        <f>+H25*G25</f>
        <v>0</v>
      </c>
      <c r="J25" s="61"/>
      <c r="K25" s="26"/>
      <c r="L25" s="26"/>
      <c r="M25" s="26"/>
      <c r="N25" s="35"/>
      <c r="AA25" s="37"/>
      <c r="AB25" s="38"/>
    </row>
    <row r="26" spans="1:28" s="36" customFormat="1" ht="19.5">
      <c r="A26" s="39"/>
      <c r="B26" s="39"/>
      <c r="C26" s="39"/>
      <c r="D26" s="40"/>
      <c r="E26" s="40"/>
      <c r="F26" s="39"/>
      <c r="G26" s="41"/>
      <c r="H26" s="42"/>
      <c r="I26" s="74">
        <f aca="true" t="shared" si="2" ref="I26:I35">+H26*G26</f>
        <v>0</v>
      </c>
      <c r="J26" s="61"/>
      <c r="K26" s="26"/>
      <c r="L26" s="26"/>
      <c r="M26" s="26"/>
      <c r="N26" s="35"/>
      <c r="AA26" s="37"/>
      <c r="AB26" s="38"/>
    </row>
    <row r="27" spans="1:28" s="36" customFormat="1" ht="19.5">
      <c r="A27" s="39"/>
      <c r="B27" s="39"/>
      <c r="C27" s="39"/>
      <c r="D27" s="40"/>
      <c r="E27" s="40"/>
      <c r="F27" s="39"/>
      <c r="G27" s="41"/>
      <c r="H27" s="42"/>
      <c r="I27" s="74">
        <f t="shared" si="2"/>
        <v>0</v>
      </c>
      <c r="J27" s="61"/>
      <c r="K27" s="26"/>
      <c r="L27" s="26"/>
      <c r="M27" s="26"/>
      <c r="N27" s="35"/>
      <c r="AA27" s="37"/>
      <c r="AB27" s="38"/>
    </row>
    <row r="28" spans="1:28" s="36" customFormat="1" ht="19.5">
      <c r="A28" s="39"/>
      <c r="B28" s="39"/>
      <c r="C28" s="39"/>
      <c r="D28" s="40"/>
      <c r="E28" s="40"/>
      <c r="F28" s="39"/>
      <c r="G28" s="41"/>
      <c r="H28" s="42"/>
      <c r="I28" s="74">
        <f t="shared" si="2"/>
        <v>0</v>
      </c>
      <c r="J28" s="61"/>
      <c r="K28" s="26"/>
      <c r="L28" s="26"/>
      <c r="M28" s="26"/>
      <c r="N28" s="35"/>
      <c r="AA28" s="37"/>
      <c r="AB28" s="38"/>
    </row>
    <row r="29" spans="1:28" s="36" customFormat="1" ht="19.5">
      <c r="A29" s="39"/>
      <c r="B29" s="39"/>
      <c r="C29" s="39"/>
      <c r="D29" s="40"/>
      <c r="E29" s="40"/>
      <c r="F29" s="39"/>
      <c r="G29" s="41"/>
      <c r="H29" s="42"/>
      <c r="I29" s="74">
        <f t="shared" si="2"/>
        <v>0</v>
      </c>
      <c r="J29" s="61"/>
      <c r="K29" s="26"/>
      <c r="L29" s="26"/>
      <c r="M29" s="26"/>
      <c r="N29" s="35"/>
      <c r="AA29" s="37"/>
      <c r="AB29" s="38"/>
    </row>
    <row r="30" spans="1:28" s="36" customFormat="1" ht="19.5">
      <c r="A30" s="39"/>
      <c r="B30" s="39"/>
      <c r="C30" s="39"/>
      <c r="D30" s="40"/>
      <c r="E30" s="40"/>
      <c r="F30" s="39"/>
      <c r="G30" s="41"/>
      <c r="H30" s="42"/>
      <c r="I30" s="74">
        <f t="shared" si="2"/>
        <v>0</v>
      </c>
      <c r="J30" s="61"/>
      <c r="K30" s="26"/>
      <c r="L30" s="26"/>
      <c r="M30" s="26"/>
      <c r="N30" s="35"/>
      <c r="AA30" s="37"/>
      <c r="AB30" s="38"/>
    </row>
    <row r="31" spans="1:28" s="36" customFormat="1" ht="19.5">
      <c r="A31" s="39"/>
      <c r="B31" s="39"/>
      <c r="C31" s="39"/>
      <c r="D31" s="40"/>
      <c r="E31" s="40"/>
      <c r="F31" s="39"/>
      <c r="G31" s="41"/>
      <c r="H31" s="42"/>
      <c r="I31" s="74">
        <f t="shared" si="2"/>
        <v>0</v>
      </c>
      <c r="J31" s="61"/>
      <c r="K31" s="26"/>
      <c r="L31" s="26"/>
      <c r="M31" s="26"/>
      <c r="N31" s="35"/>
      <c r="AA31" s="37"/>
      <c r="AB31" s="38"/>
    </row>
    <row r="32" spans="1:28" s="36" customFormat="1" ht="19.5">
      <c r="A32" s="39"/>
      <c r="B32" s="39"/>
      <c r="C32" s="39"/>
      <c r="D32" s="40"/>
      <c r="E32" s="40"/>
      <c r="F32" s="39"/>
      <c r="G32" s="41"/>
      <c r="H32" s="42"/>
      <c r="I32" s="74">
        <f t="shared" si="2"/>
        <v>0</v>
      </c>
      <c r="J32" s="61"/>
      <c r="K32" s="26"/>
      <c r="L32" s="26"/>
      <c r="M32" s="26"/>
      <c r="N32" s="35"/>
      <c r="AA32" s="37"/>
      <c r="AB32" s="38"/>
    </row>
    <row r="33" spans="1:28" s="36" customFormat="1" ht="19.5">
      <c r="A33" s="39"/>
      <c r="B33" s="39"/>
      <c r="C33" s="39"/>
      <c r="D33" s="40"/>
      <c r="E33" s="40"/>
      <c r="F33" s="39"/>
      <c r="G33" s="41"/>
      <c r="H33" s="42"/>
      <c r="I33" s="74">
        <f t="shared" si="2"/>
        <v>0</v>
      </c>
      <c r="J33" s="61"/>
      <c r="K33" s="26"/>
      <c r="L33" s="26"/>
      <c r="M33" s="26"/>
      <c r="N33" s="35"/>
      <c r="AA33" s="37"/>
      <c r="AB33" s="38"/>
    </row>
    <row r="34" spans="1:28" s="36" customFormat="1" ht="19.5">
      <c r="A34" s="39"/>
      <c r="B34" s="39"/>
      <c r="C34" s="39"/>
      <c r="D34" s="40"/>
      <c r="E34" s="40"/>
      <c r="F34" s="39"/>
      <c r="G34" s="41"/>
      <c r="H34" s="42"/>
      <c r="I34" s="74">
        <f t="shared" si="2"/>
        <v>0</v>
      </c>
      <c r="J34" s="61"/>
      <c r="K34" s="26"/>
      <c r="L34" s="26"/>
      <c r="M34" s="26"/>
      <c r="N34" s="35"/>
      <c r="AA34" s="37"/>
      <c r="AB34" s="38"/>
    </row>
    <row r="35" spans="1:28" s="36" customFormat="1" ht="19.5">
      <c r="A35" s="39"/>
      <c r="B35" s="39"/>
      <c r="C35" s="39"/>
      <c r="D35" s="40"/>
      <c r="E35" s="40"/>
      <c r="F35" s="39"/>
      <c r="G35" s="41"/>
      <c r="H35" s="42"/>
      <c r="I35" s="74">
        <f t="shared" si="2"/>
        <v>0</v>
      </c>
      <c r="J35" s="61"/>
      <c r="K35" s="26"/>
      <c r="L35" s="26"/>
      <c r="M35" s="26"/>
      <c r="N35" s="35"/>
      <c r="AA35" s="37"/>
      <c r="AB35" s="38"/>
    </row>
    <row r="36" spans="1:28" s="10" customFormat="1" ht="19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AA36" s="11"/>
      <c r="AB36" s="12"/>
    </row>
    <row r="37" spans="1:28" s="10" customFormat="1" ht="38.25" customHeight="1">
      <c r="A37" s="215" t="s">
        <v>85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43"/>
      <c r="M37" s="43"/>
      <c r="N37" s="43"/>
      <c r="AA37" s="11"/>
      <c r="AB37" s="12"/>
    </row>
    <row r="38" spans="1:28" s="10" customFormat="1" ht="60">
      <c r="A38" s="75" t="s">
        <v>16</v>
      </c>
      <c r="B38" s="76" t="s">
        <v>15</v>
      </c>
      <c r="C38" s="76" t="s">
        <v>17</v>
      </c>
      <c r="D38" s="76" t="s">
        <v>86</v>
      </c>
      <c r="E38" s="76" t="s">
        <v>58</v>
      </c>
      <c r="F38" s="76" t="s">
        <v>20</v>
      </c>
      <c r="G38" s="76" t="s">
        <v>18</v>
      </c>
      <c r="H38" s="76" t="s">
        <v>87</v>
      </c>
      <c r="I38" s="76" t="s">
        <v>88</v>
      </c>
      <c r="J38" s="76" t="s">
        <v>89</v>
      </c>
      <c r="K38" s="77" t="s">
        <v>90</v>
      </c>
      <c r="L38" s="23"/>
      <c r="M38" s="44"/>
      <c r="N38" s="23"/>
      <c r="AA38" s="11"/>
      <c r="AB38" s="12"/>
    </row>
    <row r="39" spans="1:28" s="10" customFormat="1" ht="19.5">
      <c r="A39" s="29"/>
      <c r="B39" s="29"/>
      <c r="C39" s="29"/>
      <c r="D39" s="46"/>
      <c r="E39" s="52"/>
      <c r="F39" s="47"/>
      <c r="G39" s="48"/>
      <c r="H39" s="49"/>
      <c r="I39" s="50"/>
      <c r="J39" s="51"/>
      <c r="K39" s="53"/>
      <c r="L39" s="45"/>
      <c r="M39" s="45"/>
      <c r="AA39" s="11"/>
      <c r="AB39" s="12"/>
    </row>
    <row r="40" spans="1:28" s="10" customFormat="1" ht="19.5">
      <c r="A40" s="29"/>
      <c r="B40" s="29"/>
      <c r="C40" s="29"/>
      <c r="D40" s="46"/>
      <c r="E40" s="52"/>
      <c r="F40" s="47"/>
      <c r="G40" s="48"/>
      <c r="H40" s="49"/>
      <c r="I40" s="50"/>
      <c r="J40" s="51"/>
      <c r="K40" s="53"/>
      <c r="L40" s="45"/>
      <c r="M40" s="45"/>
      <c r="AA40" s="11"/>
      <c r="AB40" s="12"/>
    </row>
    <row r="41" spans="1:28" s="10" customFormat="1" ht="19.5">
      <c r="A41" s="29"/>
      <c r="B41" s="29"/>
      <c r="C41" s="29"/>
      <c r="D41" s="46"/>
      <c r="E41" s="52"/>
      <c r="F41" s="47"/>
      <c r="G41" s="48"/>
      <c r="H41" s="49"/>
      <c r="I41" s="50"/>
      <c r="J41" s="51"/>
      <c r="K41" s="53"/>
      <c r="L41" s="45"/>
      <c r="M41" s="45"/>
      <c r="AA41" s="11"/>
      <c r="AB41" s="12"/>
    </row>
    <row r="42" spans="1:28" s="10" customFormat="1" ht="19.5">
      <c r="A42" s="29"/>
      <c r="B42" s="29"/>
      <c r="C42" s="29"/>
      <c r="D42" s="46"/>
      <c r="E42" s="52"/>
      <c r="F42" s="47"/>
      <c r="G42" s="48"/>
      <c r="H42" s="49"/>
      <c r="I42" s="50"/>
      <c r="J42" s="51"/>
      <c r="K42" s="53"/>
      <c r="L42" s="45"/>
      <c r="M42" s="45"/>
      <c r="AA42" s="11"/>
      <c r="AB42" s="12"/>
    </row>
    <row r="43" spans="1:28" s="10" customFormat="1" ht="19.5">
      <c r="A43" s="29"/>
      <c r="B43" s="29"/>
      <c r="C43" s="29"/>
      <c r="D43" s="46"/>
      <c r="E43" s="52"/>
      <c r="F43" s="47"/>
      <c r="G43" s="48"/>
      <c r="H43" s="49"/>
      <c r="I43" s="50"/>
      <c r="J43" s="51"/>
      <c r="K43" s="53"/>
      <c r="L43" s="45"/>
      <c r="M43" s="45"/>
      <c r="AA43" s="11"/>
      <c r="AB43" s="12"/>
    </row>
    <row r="44" spans="1:28" s="10" customFormat="1" ht="19.5">
      <c r="A44" s="29"/>
      <c r="B44" s="29"/>
      <c r="C44" s="29"/>
      <c r="D44" s="46"/>
      <c r="E44" s="52"/>
      <c r="F44" s="47"/>
      <c r="G44" s="48"/>
      <c r="H44" s="49"/>
      <c r="I44" s="50"/>
      <c r="J44" s="51"/>
      <c r="K44" s="53"/>
      <c r="L44" s="45"/>
      <c r="M44" s="45"/>
      <c r="AA44" s="11"/>
      <c r="AB44" s="12"/>
    </row>
    <row r="45" spans="1:28" s="10" customFormat="1" ht="19.5">
      <c r="A45" s="29"/>
      <c r="B45" s="29"/>
      <c r="C45" s="29"/>
      <c r="D45" s="46"/>
      <c r="E45" s="52"/>
      <c r="F45" s="47"/>
      <c r="G45" s="48"/>
      <c r="H45" s="49"/>
      <c r="I45" s="50"/>
      <c r="J45" s="51"/>
      <c r="K45" s="53"/>
      <c r="L45" s="45"/>
      <c r="M45" s="45"/>
      <c r="AA45" s="11"/>
      <c r="AB45" s="12"/>
    </row>
    <row r="46" spans="1:28" s="10" customFormat="1" ht="19.5">
      <c r="A46" s="29"/>
      <c r="B46" s="29"/>
      <c r="C46" s="29"/>
      <c r="D46" s="46"/>
      <c r="E46" s="52"/>
      <c r="F46" s="47"/>
      <c r="G46" s="48"/>
      <c r="H46" s="49"/>
      <c r="I46" s="50"/>
      <c r="J46" s="51"/>
      <c r="K46" s="53"/>
      <c r="L46" s="45"/>
      <c r="M46" s="45"/>
      <c r="AA46" s="11"/>
      <c r="AB46" s="12"/>
    </row>
    <row r="47" spans="1:28" s="10" customFormat="1" ht="19.5">
      <c r="A47" s="29"/>
      <c r="B47" s="29"/>
      <c r="C47" s="29"/>
      <c r="D47" s="46"/>
      <c r="E47" s="52"/>
      <c r="F47" s="47"/>
      <c r="G47" s="48"/>
      <c r="H47" s="49"/>
      <c r="I47" s="50"/>
      <c r="J47" s="51"/>
      <c r="K47" s="53"/>
      <c r="L47" s="45"/>
      <c r="M47" s="45"/>
      <c r="AA47" s="11"/>
      <c r="AB47" s="12"/>
    </row>
    <row r="48" spans="1:28" s="10" customFormat="1" ht="19.5">
      <c r="A48" s="29"/>
      <c r="B48" s="29"/>
      <c r="C48" s="29"/>
      <c r="D48" s="46"/>
      <c r="E48" s="52"/>
      <c r="F48" s="47"/>
      <c r="G48" s="48"/>
      <c r="H48" s="49"/>
      <c r="I48" s="50"/>
      <c r="J48" s="51"/>
      <c r="K48" s="53"/>
      <c r="L48" s="45"/>
      <c r="M48" s="45"/>
      <c r="AA48" s="11"/>
      <c r="AB48" s="12"/>
    </row>
    <row r="49" spans="1:28" s="10" customFormat="1" ht="19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AA49" s="11"/>
      <c r="AB49" s="12"/>
    </row>
    <row r="50" spans="1:28" s="10" customFormat="1" ht="18.75" customHeight="1">
      <c r="A50" s="246" t="s">
        <v>76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AA50" s="11"/>
      <c r="AB50" s="12"/>
    </row>
    <row r="51" spans="1:28" s="10" customFormat="1" ht="15" customHeight="1">
      <c r="A51" s="230" t="s">
        <v>16</v>
      </c>
      <c r="B51" s="218" t="s">
        <v>15</v>
      </c>
      <c r="C51" s="218" t="s">
        <v>17</v>
      </c>
      <c r="D51" s="218" t="s">
        <v>37</v>
      </c>
      <c r="E51" s="218" t="s">
        <v>35</v>
      </c>
      <c r="F51" s="218" t="s">
        <v>2</v>
      </c>
      <c r="G51" s="218" t="s">
        <v>18</v>
      </c>
      <c r="H51" s="218" t="s">
        <v>49</v>
      </c>
      <c r="I51" s="224" t="s">
        <v>48</v>
      </c>
      <c r="J51" s="233" t="s">
        <v>34</v>
      </c>
      <c r="K51" s="228"/>
      <c r="L51" s="228"/>
      <c r="M51" s="229"/>
      <c r="AA51" s="11"/>
      <c r="AB51" s="12"/>
    </row>
    <row r="52" spans="1:28" s="10" customFormat="1" ht="13.5" customHeight="1">
      <c r="A52" s="231"/>
      <c r="B52" s="219"/>
      <c r="C52" s="219"/>
      <c r="D52" s="219"/>
      <c r="E52" s="219"/>
      <c r="F52" s="219"/>
      <c r="G52" s="219"/>
      <c r="H52" s="219"/>
      <c r="I52" s="225"/>
      <c r="J52" s="216" t="s">
        <v>30</v>
      </c>
      <c r="K52" s="222" t="s">
        <v>14</v>
      </c>
      <c r="L52" s="222"/>
      <c r="M52" s="223"/>
      <c r="AA52" s="11"/>
      <c r="AB52" s="12"/>
    </row>
    <row r="53" spans="1:28" s="10" customFormat="1" ht="54" customHeight="1">
      <c r="A53" s="232"/>
      <c r="B53" s="220"/>
      <c r="C53" s="220"/>
      <c r="D53" s="220"/>
      <c r="E53" s="220"/>
      <c r="F53" s="220"/>
      <c r="G53" s="220"/>
      <c r="H53" s="220"/>
      <c r="I53" s="226"/>
      <c r="J53" s="217"/>
      <c r="K53" s="79" t="s">
        <v>31</v>
      </c>
      <c r="L53" s="79" t="s">
        <v>32</v>
      </c>
      <c r="M53" s="80" t="s">
        <v>33</v>
      </c>
      <c r="AA53" s="11"/>
      <c r="AB53" s="12"/>
    </row>
    <row r="54" spans="1:28" s="10" customFormat="1" ht="15">
      <c r="A54" s="29"/>
      <c r="B54" s="29"/>
      <c r="C54" s="29"/>
      <c r="D54" s="46"/>
      <c r="E54" s="52"/>
      <c r="F54" s="47"/>
      <c r="G54" s="48"/>
      <c r="H54" s="49"/>
      <c r="I54" s="78">
        <f>+H54*G54</f>
        <v>0</v>
      </c>
      <c r="J54" s="51"/>
      <c r="K54" s="53"/>
      <c r="L54" s="53"/>
      <c r="M54" s="53"/>
      <c r="AA54" s="11"/>
      <c r="AB54" s="12"/>
    </row>
    <row r="55" spans="1:28" s="10" customFormat="1" ht="15">
      <c r="A55" s="29"/>
      <c r="B55" s="29"/>
      <c r="C55" s="29"/>
      <c r="D55" s="46"/>
      <c r="E55" s="52"/>
      <c r="F55" s="47"/>
      <c r="G55" s="48"/>
      <c r="H55" s="49"/>
      <c r="I55" s="78">
        <f aca="true" t="shared" si="3" ref="I55:I63">+H55*G55</f>
        <v>0</v>
      </c>
      <c r="J55" s="51"/>
      <c r="K55" s="53"/>
      <c r="L55" s="53"/>
      <c r="M55" s="53"/>
      <c r="AA55" s="11"/>
      <c r="AB55" s="12"/>
    </row>
    <row r="56" spans="1:28" s="10" customFormat="1" ht="15">
      <c r="A56" s="29"/>
      <c r="B56" s="29"/>
      <c r="C56" s="29"/>
      <c r="D56" s="46"/>
      <c r="E56" s="52"/>
      <c r="F56" s="47"/>
      <c r="G56" s="48"/>
      <c r="H56" s="49"/>
      <c r="I56" s="78">
        <f t="shared" si="3"/>
        <v>0</v>
      </c>
      <c r="J56" s="51"/>
      <c r="K56" s="53"/>
      <c r="L56" s="53"/>
      <c r="M56" s="53"/>
      <c r="AA56" s="11"/>
      <c r="AB56" s="12"/>
    </row>
    <row r="57" spans="1:28" s="10" customFormat="1" ht="15">
      <c r="A57" s="29"/>
      <c r="B57" s="29"/>
      <c r="C57" s="29"/>
      <c r="D57" s="46"/>
      <c r="E57" s="52"/>
      <c r="F57" s="47"/>
      <c r="G57" s="48"/>
      <c r="H57" s="49"/>
      <c r="I57" s="78">
        <f t="shared" si="3"/>
        <v>0</v>
      </c>
      <c r="J57" s="51"/>
      <c r="K57" s="53"/>
      <c r="L57" s="53"/>
      <c r="M57" s="53"/>
      <c r="AA57" s="11"/>
      <c r="AB57" s="12"/>
    </row>
    <row r="58" spans="1:28" s="10" customFormat="1" ht="15">
      <c r="A58" s="29"/>
      <c r="B58" s="29"/>
      <c r="C58" s="29"/>
      <c r="D58" s="46"/>
      <c r="E58" s="52"/>
      <c r="F58" s="47"/>
      <c r="G58" s="48"/>
      <c r="H58" s="49"/>
      <c r="I58" s="78">
        <f t="shared" si="3"/>
        <v>0</v>
      </c>
      <c r="J58" s="51"/>
      <c r="K58" s="53"/>
      <c r="L58" s="53"/>
      <c r="M58" s="53"/>
      <c r="AA58" s="11"/>
      <c r="AB58" s="12"/>
    </row>
    <row r="59" spans="1:28" s="10" customFormat="1" ht="15">
      <c r="A59" s="29"/>
      <c r="B59" s="29"/>
      <c r="C59" s="29"/>
      <c r="D59" s="46"/>
      <c r="E59" s="52"/>
      <c r="F59" s="47"/>
      <c r="G59" s="48"/>
      <c r="H59" s="49"/>
      <c r="I59" s="78">
        <f t="shared" si="3"/>
        <v>0</v>
      </c>
      <c r="J59" s="51"/>
      <c r="K59" s="53"/>
      <c r="L59" s="53"/>
      <c r="M59" s="53"/>
      <c r="AA59" s="11"/>
      <c r="AB59" s="12"/>
    </row>
    <row r="60" spans="1:28" s="10" customFormat="1" ht="15">
      <c r="A60" s="29"/>
      <c r="B60" s="29"/>
      <c r="C60" s="29"/>
      <c r="D60" s="46"/>
      <c r="E60" s="54"/>
      <c r="F60" s="47"/>
      <c r="G60" s="48"/>
      <c r="H60" s="49"/>
      <c r="I60" s="78">
        <f t="shared" si="3"/>
        <v>0</v>
      </c>
      <c r="J60" s="51"/>
      <c r="K60" s="53"/>
      <c r="L60" s="53"/>
      <c r="M60" s="53"/>
      <c r="AA60" s="11"/>
      <c r="AB60" s="12"/>
    </row>
    <row r="61" spans="1:28" s="10" customFormat="1" ht="15">
      <c r="A61" s="29"/>
      <c r="B61" s="29"/>
      <c r="C61" s="29"/>
      <c r="D61" s="55"/>
      <c r="E61" s="55"/>
      <c r="F61" s="55"/>
      <c r="G61" s="56"/>
      <c r="H61" s="57"/>
      <c r="I61" s="78">
        <f t="shared" si="3"/>
        <v>0</v>
      </c>
      <c r="J61" s="51"/>
      <c r="K61" s="53"/>
      <c r="L61" s="53"/>
      <c r="M61" s="53"/>
      <c r="AA61" s="11"/>
      <c r="AB61" s="12"/>
    </row>
    <row r="62" spans="1:28" s="10" customFormat="1" ht="15">
      <c r="A62" s="29"/>
      <c r="B62" s="29"/>
      <c r="C62" s="29"/>
      <c r="D62" s="55"/>
      <c r="E62" s="55"/>
      <c r="F62" s="55"/>
      <c r="G62" s="56"/>
      <c r="H62" s="57"/>
      <c r="I62" s="78">
        <f t="shared" si="3"/>
        <v>0</v>
      </c>
      <c r="J62" s="51"/>
      <c r="K62" s="53"/>
      <c r="L62" s="53"/>
      <c r="M62" s="53"/>
      <c r="AA62" s="11"/>
      <c r="AB62" s="12"/>
    </row>
    <row r="63" spans="1:28" s="10" customFormat="1" ht="15">
      <c r="A63" s="29"/>
      <c r="B63" s="29"/>
      <c r="C63" s="29"/>
      <c r="D63" s="55"/>
      <c r="E63" s="55"/>
      <c r="F63" s="55"/>
      <c r="G63" s="56"/>
      <c r="H63" s="57"/>
      <c r="I63" s="78">
        <f t="shared" si="3"/>
        <v>0</v>
      </c>
      <c r="J63" s="51"/>
      <c r="K63" s="53"/>
      <c r="L63" s="53"/>
      <c r="M63" s="53"/>
      <c r="AA63" s="11"/>
      <c r="AB63" s="12"/>
    </row>
    <row r="64" spans="1:28" s="10" customFormat="1" ht="15">
      <c r="A64" s="12"/>
      <c r="B64" s="12"/>
      <c r="C64" s="12"/>
      <c r="D64" s="12"/>
      <c r="E64" s="12"/>
      <c r="F64" s="213" t="s">
        <v>0</v>
      </c>
      <c r="G64" s="214"/>
      <c r="H64" s="214"/>
      <c r="I64" s="62">
        <f>SUM(I54:I63)</f>
        <v>0</v>
      </c>
      <c r="J64" s="62">
        <f>SUM(J53:J63)</f>
        <v>0</v>
      </c>
      <c r="K64" s="62">
        <f>SUM(K53:K63)</f>
        <v>0</v>
      </c>
      <c r="L64" s="62">
        <f>SUM(L53:L63)</f>
        <v>0</v>
      </c>
      <c r="M64" s="62">
        <f>SUM(M53:M63)</f>
        <v>0</v>
      </c>
      <c r="AA64" s="11"/>
      <c r="AB64" s="12"/>
    </row>
    <row r="65" spans="1:28" s="10" customFormat="1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AA65" s="11"/>
      <c r="AB65" s="12"/>
    </row>
  </sheetData>
  <sheetProtection/>
  <mergeCells count="53">
    <mergeCell ref="A21:M21"/>
    <mergeCell ref="A4:T4"/>
    <mergeCell ref="A1:B1"/>
    <mergeCell ref="A2:T3"/>
    <mergeCell ref="Q6:Q7"/>
    <mergeCell ref="A50:M50"/>
    <mergeCell ref="A18:K18"/>
    <mergeCell ref="F5:F7"/>
    <mergeCell ref="D5:D7"/>
    <mergeCell ref="G5:G7"/>
    <mergeCell ref="A5:A7"/>
    <mergeCell ref="B5:B7"/>
    <mergeCell ref="C5:C7"/>
    <mergeCell ref="H5:H7"/>
    <mergeCell ref="K5:K7"/>
    <mergeCell ref="M5:N5"/>
    <mergeCell ref="L5:L7"/>
    <mergeCell ref="M6:M7"/>
    <mergeCell ref="E5:E7"/>
    <mergeCell ref="O5:O7"/>
    <mergeCell ref="N6:N7"/>
    <mergeCell ref="I5:I7"/>
    <mergeCell ref="J5:J7"/>
    <mergeCell ref="P5:P7"/>
    <mergeCell ref="R6:T6"/>
    <mergeCell ref="Q5:T5"/>
    <mergeCell ref="A51:A53"/>
    <mergeCell ref="K52:M52"/>
    <mergeCell ref="E51:E53"/>
    <mergeCell ref="J51:M51"/>
    <mergeCell ref="H22:H24"/>
    <mergeCell ref="I22:I24"/>
    <mergeCell ref="J23:J24"/>
    <mergeCell ref="C22:C24"/>
    <mergeCell ref="B51:B53"/>
    <mergeCell ref="A22:A24"/>
    <mergeCell ref="B22:B24"/>
    <mergeCell ref="C51:C53"/>
    <mergeCell ref="H51:H53"/>
    <mergeCell ref="G51:G53"/>
    <mergeCell ref="F22:F24"/>
    <mergeCell ref="G22:G24"/>
    <mergeCell ref="E22:E24"/>
    <mergeCell ref="A19:M19"/>
    <mergeCell ref="F64:H64"/>
    <mergeCell ref="A37:K37"/>
    <mergeCell ref="J52:J53"/>
    <mergeCell ref="D51:D53"/>
    <mergeCell ref="D22:D24"/>
    <mergeCell ref="F51:F53"/>
    <mergeCell ref="K23:M23"/>
    <mergeCell ref="I51:I53"/>
    <mergeCell ref="J22:M22"/>
  </mergeCells>
  <printOptions/>
  <pageMargins left="0.2755905511811024" right="0.5" top="0.4330708661417323" bottom="0.35433070866141736" header="0" footer="0"/>
  <pageSetup horizontalDpi="300" verticalDpi="300" orientation="landscape" scale="55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2"/>
  <sheetViews>
    <sheetView showGridLines="0" workbookViewId="0" topLeftCell="A1">
      <selection activeCell="A2" sqref="A2:N3"/>
    </sheetView>
  </sheetViews>
  <sheetFormatPr defaultColWidth="11.00390625" defaultRowHeight="14.25"/>
  <cols>
    <col min="1" max="1" width="20.75390625" style="81" customWidth="1"/>
    <col min="2" max="2" width="11.75390625" style="81" customWidth="1"/>
    <col min="3" max="3" width="11.375" style="81" customWidth="1"/>
    <col min="4" max="4" width="11.00390625" style="81" customWidth="1"/>
    <col min="5" max="5" width="12.125" style="81" customWidth="1"/>
    <col min="6" max="6" width="12.625" style="81" customWidth="1"/>
    <col min="7" max="7" width="12.375" style="81" customWidth="1"/>
    <col min="8" max="9" width="12.625" style="81" customWidth="1"/>
    <col min="10" max="10" width="13.625" style="81" customWidth="1"/>
    <col min="11" max="11" width="13.25390625" style="81" customWidth="1"/>
    <col min="12" max="12" width="11.75390625" style="81" customWidth="1"/>
    <col min="13" max="13" width="9.625" style="81" customWidth="1"/>
    <col min="14" max="14" width="10.00390625" style="81" customWidth="1"/>
    <col min="15" max="16384" width="11.00390625" style="81" customWidth="1"/>
  </cols>
  <sheetData>
    <row r="1" spans="1:3" s="1" customFormat="1" ht="8.25" customHeight="1">
      <c r="A1" s="2"/>
      <c r="B1" s="3"/>
      <c r="C1" s="3"/>
    </row>
    <row r="2" spans="1:21" s="1" customFormat="1" ht="19.5">
      <c r="A2" s="245" t="s">
        <v>83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8"/>
      <c r="P2" s="8"/>
      <c r="Q2" s="8"/>
      <c r="R2" s="8"/>
      <c r="S2" s="8"/>
      <c r="T2" s="8"/>
      <c r="U2" s="8"/>
    </row>
    <row r="3" spans="1:28" s="10" customFormat="1" ht="19.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8"/>
      <c r="P3" s="8"/>
      <c r="Q3" s="8"/>
      <c r="R3" s="8"/>
      <c r="S3" s="8"/>
      <c r="T3" s="8"/>
      <c r="U3" s="8"/>
      <c r="AA3" s="11"/>
      <c r="AB3" s="12"/>
    </row>
    <row r="4" spans="1:14" ht="29.25" customHeight="1">
      <c r="A4" s="286" t="s">
        <v>172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4.25" customHeight="1">
      <c r="A5" s="273" t="s">
        <v>39</v>
      </c>
      <c r="B5" s="274"/>
      <c r="C5" s="274"/>
      <c r="D5" s="274"/>
      <c r="E5" s="251" t="s">
        <v>91</v>
      </c>
      <c r="F5" s="251"/>
      <c r="G5" s="251" t="s">
        <v>18</v>
      </c>
      <c r="H5" s="251" t="s">
        <v>38</v>
      </c>
      <c r="I5" s="251" t="s">
        <v>174</v>
      </c>
      <c r="J5" s="253" t="s">
        <v>40</v>
      </c>
      <c r="K5" s="268" t="s">
        <v>72</v>
      </c>
      <c r="L5" s="269"/>
      <c r="M5" s="269"/>
      <c r="N5" s="270"/>
    </row>
    <row r="6" spans="1:14" ht="16.5" customHeight="1">
      <c r="A6" s="275"/>
      <c r="B6" s="276"/>
      <c r="C6" s="276"/>
      <c r="D6" s="276"/>
      <c r="E6" s="252"/>
      <c r="F6" s="252"/>
      <c r="G6" s="252"/>
      <c r="H6" s="252"/>
      <c r="I6" s="252"/>
      <c r="J6" s="254"/>
      <c r="K6" s="266" t="s">
        <v>30</v>
      </c>
      <c r="L6" s="271" t="s">
        <v>14</v>
      </c>
      <c r="M6" s="271"/>
      <c r="N6" s="272"/>
    </row>
    <row r="7" spans="1:14" ht="39" customHeight="1">
      <c r="A7" s="275"/>
      <c r="B7" s="276"/>
      <c r="C7" s="276"/>
      <c r="D7" s="276"/>
      <c r="E7" s="252"/>
      <c r="F7" s="252"/>
      <c r="G7" s="252"/>
      <c r="H7" s="252"/>
      <c r="I7" s="252"/>
      <c r="J7" s="254"/>
      <c r="K7" s="267"/>
      <c r="L7" s="110" t="s">
        <v>31</v>
      </c>
      <c r="M7" s="110" t="s">
        <v>32</v>
      </c>
      <c r="N7" s="111" t="s">
        <v>33</v>
      </c>
    </row>
    <row r="8" spans="1:14" ht="19.5">
      <c r="A8" s="248"/>
      <c r="B8" s="248"/>
      <c r="C8" s="248"/>
      <c r="D8" s="248"/>
      <c r="E8" s="249"/>
      <c r="F8" s="249"/>
      <c r="G8" s="82"/>
      <c r="H8" s="83"/>
      <c r="I8" s="83"/>
      <c r="J8" s="113">
        <f aca="true" t="shared" si="0" ref="J8:J13">+H8*G8</f>
        <v>0</v>
      </c>
      <c r="K8" s="112"/>
      <c r="L8" s="112"/>
      <c r="M8" s="112"/>
      <c r="N8" s="112"/>
    </row>
    <row r="9" spans="1:14" ht="19.5">
      <c r="A9" s="248"/>
      <c r="B9" s="248"/>
      <c r="C9" s="248"/>
      <c r="D9" s="248"/>
      <c r="E9" s="249"/>
      <c r="F9" s="249"/>
      <c r="G9" s="82"/>
      <c r="H9" s="83"/>
      <c r="I9" s="83"/>
      <c r="J9" s="113">
        <f t="shared" si="0"/>
        <v>0</v>
      </c>
      <c r="K9" s="112"/>
      <c r="L9" s="112"/>
      <c r="M9" s="112"/>
      <c r="N9" s="112"/>
    </row>
    <row r="10" spans="1:14" ht="19.5">
      <c r="A10" s="248"/>
      <c r="B10" s="248"/>
      <c r="C10" s="248"/>
      <c r="D10" s="248"/>
      <c r="E10" s="249"/>
      <c r="F10" s="249"/>
      <c r="G10" s="82"/>
      <c r="H10" s="83"/>
      <c r="I10" s="83"/>
      <c r="J10" s="113">
        <f t="shared" si="0"/>
        <v>0</v>
      </c>
      <c r="K10" s="112"/>
      <c r="L10" s="112"/>
      <c r="M10" s="112"/>
      <c r="N10" s="112"/>
    </row>
    <row r="11" spans="1:14" ht="19.5">
      <c r="A11" s="248"/>
      <c r="B11" s="248"/>
      <c r="C11" s="248"/>
      <c r="D11" s="248"/>
      <c r="E11" s="249"/>
      <c r="F11" s="249"/>
      <c r="G11" s="82"/>
      <c r="H11" s="83"/>
      <c r="I11" s="83"/>
      <c r="J11" s="113">
        <f t="shared" si="0"/>
        <v>0</v>
      </c>
      <c r="K11" s="112"/>
      <c r="L11" s="112"/>
      <c r="M11" s="112"/>
      <c r="N11" s="112"/>
    </row>
    <row r="12" spans="1:14" ht="19.5">
      <c r="A12" s="248"/>
      <c r="B12" s="248"/>
      <c r="C12" s="248"/>
      <c r="D12" s="248"/>
      <c r="E12" s="249"/>
      <c r="F12" s="249"/>
      <c r="G12" s="82"/>
      <c r="H12" s="83"/>
      <c r="I12" s="83"/>
      <c r="J12" s="113">
        <f t="shared" si="0"/>
        <v>0</v>
      </c>
      <c r="K12" s="112"/>
      <c r="L12" s="112"/>
      <c r="M12" s="112"/>
      <c r="N12" s="112"/>
    </row>
    <row r="13" spans="1:14" ht="19.5">
      <c r="A13" s="248"/>
      <c r="B13" s="248"/>
      <c r="C13" s="248"/>
      <c r="D13" s="248"/>
      <c r="E13" s="249"/>
      <c r="F13" s="249"/>
      <c r="G13" s="82"/>
      <c r="H13" s="83"/>
      <c r="I13" s="83"/>
      <c r="J13" s="113">
        <f t="shared" si="0"/>
        <v>0</v>
      </c>
      <c r="K13" s="112"/>
      <c r="L13" s="112"/>
      <c r="M13" s="112"/>
      <c r="N13" s="112"/>
    </row>
    <row r="14" spans="1:14" ht="19.5" customHeight="1">
      <c r="A14" s="262" t="s">
        <v>59</v>
      </c>
      <c r="B14" s="263"/>
      <c r="C14" s="263"/>
      <c r="D14" s="263"/>
      <c r="E14" s="263"/>
      <c r="F14" s="263"/>
      <c r="G14" s="263"/>
      <c r="H14" s="264"/>
      <c r="I14" s="185"/>
      <c r="J14" s="114">
        <f>SUM(J8:J13)</f>
        <v>0</v>
      </c>
      <c r="K14" s="115">
        <f>SUM(K8:K13)</f>
        <v>0</v>
      </c>
      <c r="L14" s="115">
        <f>SUM(L8:L13)</f>
        <v>0</v>
      </c>
      <c r="M14" s="115">
        <f>SUM(M8:M13)</f>
        <v>0</v>
      </c>
      <c r="N14" s="115">
        <f>SUM(N8:N13)</f>
        <v>0</v>
      </c>
    </row>
    <row r="15" spans="1:14" ht="19.5">
      <c r="A15" s="84"/>
      <c r="B15" s="84"/>
      <c r="C15" s="84"/>
      <c r="D15" s="84"/>
      <c r="E15" s="84"/>
      <c r="F15" s="85"/>
      <c r="G15" s="85"/>
      <c r="J15" s="145" t="s">
        <v>57</v>
      </c>
      <c r="K15" s="86"/>
      <c r="L15" s="86"/>
      <c r="M15" s="87"/>
      <c r="N15" s="88"/>
    </row>
    <row r="16" spans="1:14" ht="40.5" customHeight="1">
      <c r="A16" s="265" t="s">
        <v>93</v>
      </c>
      <c r="B16" s="265"/>
      <c r="C16" s="265"/>
      <c r="D16" s="265"/>
      <c r="E16" s="265"/>
      <c r="F16" s="265"/>
      <c r="G16" s="265"/>
      <c r="H16" s="265"/>
      <c r="I16" s="265"/>
      <c r="J16" s="265"/>
      <c r="K16" s="84"/>
      <c r="L16" s="84"/>
      <c r="M16" s="84"/>
      <c r="N16" s="84"/>
    </row>
    <row r="17" spans="1:9" ht="66.75" customHeight="1">
      <c r="A17" s="277" t="s">
        <v>94</v>
      </c>
      <c r="B17" s="278"/>
      <c r="C17" s="278"/>
      <c r="D17" s="278"/>
      <c r="E17" s="119" t="s">
        <v>2</v>
      </c>
      <c r="F17" s="119" t="s">
        <v>18</v>
      </c>
      <c r="G17" s="119" t="s">
        <v>95</v>
      </c>
      <c r="H17" s="120" t="s">
        <v>96</v>
      </c>
      <c r="I17" s="121" t="s">
        <v>97</v>
      </c>
    </row>
    <row r="18" spans="1:9" ht="15.75" customHeight="1">
      <c r="A18" s="250" t="s">
        <v>67</v>
      </c>
      <c r="B18" s="250"/>
      <c r="C18" s="250"/>
      <c r="D18" s="250"/>
      <c r="E18" s="89"/>
      <c r="F18" s="90"/>
      <c r="G18" s="91"/>
      <c r="H18" s="116">
        <f>+G18*F18</f>
        <v>0</v>
      </c>
      <c r="I18" s="117">
        <f aca="true" t="shared" si="1" ref="I18:I26">+H18*3</f>
        <v>0</v>
      </c>
    </row>
    <row r="19" spans="1:13" ht="15.75" customHeight="1">
      <c r="A19" s="250"/>
      <c r="B19" s="250"/>
      <c r="C19" s="250"/>
      <c r="D19" s="250"/>
      <c r="E19" s="89"/>
      <c r="F19" s="90"/>
      <c r="G19" s="91"/>
      <c r="H19" s="116">
        <f aca="true" t="shared" si="2" ref="H19:H25">+G19*F19</f>
        <v>0</v>
      </c>
      <c r="I19" s="117">
        <f t="shared" si="1"/>
        <v>0</v>
      </c>
      <c r="M19" s="92"/>
    </row>
    <row r="20" spans="1:9" ht="15.75" customHeight="1">
      <c r="A20" s="250" t="s">
        <v>6</v>
      </c>
      <c r="B20" s="250"/>
      <c r="C20" s="250"/>
      <c r="D20" s="250"/>
      <c r="E20" s="89"/>
      <c r="F20" s="90"/>
      <c r="G20" s="91"/>
      <c r="H20" s="116">
        <f t="shared" si="2"/>
        <v>0</v>
      </c>
      <c r="I20" s="117">
        <f t="shared" si="1"/>
        <v>0</v>
      </c>
    </row>
    <row r="21" spans="1:9" ht="15.75" customHeight="1">
      <c r="A21" s="250" t="s">
        <v>7</v>
      </c>
      <c r="B21" s="250"/>
      <c r="C21" s="250"/>
      <c r="D21" s="250"/>
      <c r="E21" s="89"/>
      <c r="F21" s="90"/>
      <c r="G21" s="91"/>
      <c r="H21" s="116">
        <f>+G21*F21</f>
        <v>0</v>
      </c>
      <c r="I21" s="117">
        <f t="shared" si="1"/>
        <v>0</v>
      </c>
    </row>
    <row r="22" spans="1:9" ht="15.75" customHeight="1">
      <c r="A22" s="250" t="s">
        <v>8</v>
      </c>
      <c r="B22" s="250"/>
      <c r="C22" s="250"/>
      <c r="D22" s="250"/>
      <c r="E22" s="89"/>
      <c r="F22" s="90"/>
      <c r="G22" s="91"/>
      <c r="H22" s="116">
        <f t="shared" si="2"/>
        <v>0</v>
      </c>
      <c r="I22" s="117">
        <f t="shared" si="1"/>
        <v>0</v>
      </c>
    </row>
    <row r="23" spans="1:9" ht="15.75" customHeight="1">
      <c r="A23" s="250" t="s">
        <v>9</v>
      </c>
      <c r="B23" s="250"/>
      <c r="C23" s="250"/>
      <c r="D23" s="250"/>
      <c r="E23" s="89"/>
      <c r="F23" s="90"/>
      <c r="G23" s="91"/>
      <c r="H23" s="116">
        <f t="shared" si="2"/>
        <v>0</v>
      </c>
      <c r="I23" s="117">
        <f t="shared" si="1"/>
        <v>0</v>
      </c>
    </row>
    <row r="24" spans="1:9" ht="15.75" customHeight="1">
      <c r="A24" s="250" t="s">
        <v>46</v>
      </c>
      <c r="B24" s="250"/>
      <c r="C24" s="250"/>
      <c r="D24" s="250"/>
      <c r="E24" s="89"/>
      <c r="F24" s="90"/>
      <c r="G24" s="91"/>
      <c r="H24" s="116">
        <f t="shared" si="2"/>
        <v>0</v>
      </c>
      <c r="I24" s="117">
        <f t="shared" si="1"/>
        <v>0</v>
      </c>
    </row>
    <row r="25" spans="1:9" ht="15.75" customHeight="1">
      <c r="A25" s="279"/>
      <c r="B25" s="279"/>
      <c r="C25" s="279"/>
      <c r="D25" s="279"/>
      <c r="E25" s="89"/>
      <c r="F25" s="90"/>
      <c r="G25" s="91"/>
      <c r="H25" s="116">
        <f t="shared" si="2"/>
        <v>0</v>
      </c>
      <c r="I25" s="117">
        <f t="shared" si="1"/>
        <v>0</v>
      </c>
    </row>
    <row r="26" spans="1:9" ht="15.75" customHeight="1">
      <c r="A26" s="279"/>
      <c r="B26" s="279"/>
      <c r="C26" s="279"/>
      <c r="D26" s="279"/>
      <c r="E26" s="89"/>
      <c r="F26" s="90"/>
      <c r="G26" s="91"/>
      <c r="H26" s="116">
        <f>+G26*F26</f>
        <v>0</v>
      </c>
      <c r="I26" s="117">
        <f t="shared" si="1"/>
        <v>0</v>
      </c>
    </row>
    <row r="27" spans="1:9" ht="15.75" customHeight="1">
      <c r="A27" s="300" t="s">
        <v>10</v>
      </c>
      <c r="B27" s="300"/>
      <c r="C27" s="300"/>
      <c r="D27" s="300"/>
      <c r="E27" s="300"/>
      <c r="F27" s="300"/>
      <c r="G27" s="300"/>
      <c r="H27" s="118">
        <f>SUM(H18:H26)</f>
        <v>0</v>
      </c>
      <c r="I27" s="117">
        <f>SUM(I18:I26)</f>
        <v>0</v>
      </c>
    </row>
    <row r="28" spans="1:14" ht="18" customHeight="1">
      <c r="A28" s="93"/>
      <c r="B28" s="93"/>
      <c r="C28" s="93"/>
      <c r="D28" s="93"/>
      <c r="E28" s="93"/>
      <c r="F28" s="93"/>
      <c r="H28" s="146" t="s">
        <v>56</v>
      </c>
      <c r="I28" s="146"/>
      <c r="J28" s="93"/>
      <c r="K28" s="85"/>
      <c r="N28" s="94"/>
    </row>
    <row r="29" spans="1:14" ht="197.25" customHeight="1">
      <c r="A29" s="286" t="s">
        <v>98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N29" s="94"/>
    </row>
    <row r="30" spans="1:14" ht="48" customHeight="1">
      <c r="A30" s="290" t="s">
        <v>99</v>
      </c>
      <c r="B30" s="278" t="s">
        <v>100</v>
      </c>
      <c r="C30" s="292" t="s">
        <v>101</v>
      </c>
      <c r="D30" s="280" t="s">
        <v>102</v>
      </c>
      <c r="E30" s="278" t="s">
        <v>103</v>
      </c>
      <c r="F30" s="259" t="s">
        <v>62</v>
      </c>
      <c r="G30" s="260"/>
      <c r="H30" s="260"/>
      <c r="I30" s="261"/>
      <c r="J30" s="257" t="s">
        <v>107</v>
      </c>
      <c r="N30" s="94"/>
    </row>
    <row r="31" spans="1:14" ht="92.25" customHeight="1" thickBot="1">
      <c r="A31" s="291"/>
      <c r="B31" s="294"/>
      <c r="C31" s="293"/>
      <c r="D31" s="281"/>
      <c r="E31" s="294"/>
      <c r="F31" s="122" t="s">
        <v>104</v>
      </c>
      <c r="G31" s="186" t="s">
        <v>171</v>
      </c>
      <c r="H31" s="172" t="s">
        <v>109</v>
      </c>
      <c r="I31" s="122" t="s">
        <v>108</v>
      </c>
      <c r="J31" s="258"/>
      <c r="M31" s="95"/>
      <c r="N31" s="94"/>
    </row>
    <row r="32" spans="1:14" ht="39">
      <c r="A32" s="129" t="s">
        <v>11</v>
      </c>
      <c r="B32" s="130">
        <v>0</v>
      </c>
      <c r="C32" s="124">
        <v>0</v>
      </c>
      <c r="D32" s="125">
        <v>0</v>
      </c>
      <c r="E32" s="131">
        <f aca="true" t="shared" si="3" ref="E32:E37">+C32*B32</f>
        <v>0</v>
      </c>
      <c r="F32" s="148">
        <v>0</v>
      </c>
      <c r="G32" s="152">
        <f aca="true" t="shared" si="4" ref="G32:G37">IF(F32&gt;(D32*0.1),FALSE,(F32))</f>
        <v>0</v>
      </c>
      <c r="H32" s="150" t="e">
        <f aca="true" t="shared" si="5" ref="H32:H37">+F32/D32</f>
        <v>#DIV/0!</v>
      </c>
      <c r="I32" s="132" t="e">
        <f aca="true" t="shared" si="6" ref="I32:I37">+H32*E32</f>
        <v>#DIV/0!</v>
      </c>
      <c r="J32" s="138" t="e">
        <f aca="true" t="shared" si="7" ref="J32:J40">+I32*3</f>
        <v>#DIV/0!</v>
      </c>
      <c r="N32" s="94"/>
    </row>
    <row r="33" spans="1:14" ht="38.25" customHeight="1">
      <c r="A33" s="129" t="s">
        <v>61</v>
      </c>
      <c r="B33" s="130">
        <v>0</v>
      </c>
      <c r="C33" s="124">
        <v>0</v>
      </c>
      <c r="D33" s="125">
        <v>0</v>
      </c>
      <c r="E33" s="131">
        <f t="shared" si="3"/>
        <v>0</v>
      </c>
      <c r="F33" s="148">
        <v>0</v>
      </c>
      <c r="G33" s="153">
        <f t="shared" si="4"/>
        <v>0</v>
      </c>
      <c r="H33" s="150" t="e">
        <f>+F33/D33</f>
        <v>#DIV/0!</v>
      </c>
      <c r="I33" s="132" t="e">
        <f t="shared" si="6"/>
        <v>#DIV/0!</v>
      </c>
      <c r="J33" s="138" t="e">
        <f t="shared" si="7"/>
        <v>#DIV/0!</v>
      </c>
      <c r="N33" s="94"/>
    </row>
    <row r="34" spans="1:14" ht="19.5">
      <c r="A34" s="123" t="s">
        <v>12</v>
      </c>
      <c r="B34" s="96">
        <v>0</v>
      </c>
      <c r="C34" s="124">
        <v>0</v>
      </c>
      <c r="D34" s="125">
        <v>0</v>
      </c>
      <c r="E34" s="131">
        <f t="shared" si="3"/>
        <v>0</v>
      </c>
      <c r="F34" s="148">
        <v>0</v>
      </c>
      <c r="G34" s="153">
        <f t="shared" si="4"/>
        <v>0</v>
      </c>
      <c r="H34" s="150" t="e">
        <f t="shared" si="5"/>
        <v>#DIV/0!</v>
      </c>
      <c r="I34" s="132" t="e">
        <f t="shared" si="6"/>
        <v>#DIV/0!</v>
      </c>
      <c r="J34" s="138" t="e">
        <f t="shared" si="7"/>
        <v>#DIV/0!</v>
      </c>
      <c r="N34" s="94"/>
    </row>
    <row r="35" spans="1:14" ht="19.5">
      <c r="A35" s="123" t="s">
        <v>13</v>
      </c>
      <c r="B35" s="96">
        <v>0</v>
      </c>
      <c r="C35" s="124">
        <v>0</v>
      </c>
      <c r="D35" s="125">
        <v>0</v>
      </c>
      <c r="E35" s="131">
        <f t="shared" si="3"/>
        <v>0</v>
      </c>
      <c r="F35" s="148">
        <v>0</v>
      </c>
      <c r="G35" s="153">
        <f t="shared" si="4"/>
        <v>0</v>
      </c>
      <c r="H35" s="150" t="e">
        <f t="shared" si="5"/>
        <v>#DIV/0!</v>
      </c>
      <c r="I35" s="132" t="e">
        <f t="shared" si="6"/>
        <v>#DIV/0!</v>
      </c>
      <c r="J35" s="138" t="e">
        <f t="shared" si="7"/>
        <v>#DIV/0!</v>
      </c>
      <c r="N35" s="94"/>
    </row>
    <row r="36" spans="1:14" ht="19.5">
      <c r="A36" s="136" t="s">
        <v>105</v>
      </c>
      <c r="B36" s="96">
        <v>0</v>
      </c>
      <c r="C36" s="124">
        <v>0</v>
      </c>
      <c r="D36" s="125">
        <v>0</v>
      </c>
      <c r="E36" s="131">
        <f t="shared" si="3"/>
        <v>0</v>
      </c>
      <c r="F36" s="148">
        <v>0</v>
      </c>
      <c r="G36" s="153">
        <f t="shared" si="4"/>
        <v>0</v>
      </c>
      <c r="H36" s="150" t="e">
        <f t="shared" si="5"/>
        <v>#DIV/0!</v>
      </c>
      <c r="I36" s="132" t="e">
        <f t="shared" si="6"/>
        <v>#DIV/0!</v>
      </c>
      <c r="J36" s="138" t="e">
        <f t="shared" si="7"/>
        <v>#DIV/0!</v>
      </c>
      <c r="N36" s="94"/>
    </row>
    <row r="37" spans="1:14" ht="39">
      <c r="A37" s="137" t="s">
        <v>106</v>
      </c>
      <c r="B37" s="96">
        <v>0</v>
      </c>
      <c r="C37" s="124">
        <v>0</v>
      </c>
      <c r="D37" s="125">
        <v>0</v>
      </c>
      <c r="E37" s="131">
        <f t="shared" si="3"/>
        <v>0</v>
      </c>
      <c r="F37" s="148">
        <v>0</v>
      </c>
      <c r="G37" s="153">
        <f t="shared" si="4"/>
        <v>0</v>
      </c>
      <c r="H37" s="150" t="e">
        <f t="shared" si="5"/>
        <v>#DIV/0!</v>
      </c>
      <c r="I37" s="132" t="e">
        <f t="shared" si="6"/>
        <v>#DIV/0!</v>
      </c>
      <c r="J37" s="138" t="e">
        <f t="shared" si="7"/>
        <v>#DIV/0!</v>
      </c>
      <c r="N37" s="94"/>
    </row>
    <row r="38" spans="1:14" ht="39">
      <c r="A38" s="123" t="s">
        <v>47</v>
      </c>
      <c r="B38" s="140"/>
      <c r="C38" s="126">
        <v>0</v>
      </c>
      <c r="D38" s="143"/>
      <c r="E38" s="131">
        <f>+C38</f>
        <v>0</v>
      </c>
      <c r="F38" s="149">
        <v>0</v>
      </c>
      <c r="G38" s="154">
        <f>IF(F38&gt;(E38*0.1),FALSE,(F38))</f>
        <v>0</v>
      </c>
      <c r="H38" s="150" t="e">
        <f>+G38/E38</f>
        <v>#DIV/0!</v>
      </c>
      <c r="I38" s="131">
        <f>+G38</f>
        <v>0</v>
      </c>
      <c r="J38" s="138">
        <f t="shared" si="7"/>
        <v>0</v>
      </c>
      <c r="N38" s="94"/>
    </row>
    <row r="39" spans="1:14" ht="39">
      <c r="A39" s="127" t="s">
        <v>64</v>
      </c>
      <c r="B39" s="141"/>
      <c r="C39" s="126">
        <v>0</v>
      </c>
      <c r="D39" s="143"/>
      <c r="E39" s="131">
        <f>+C39</f>
        <v>0</v>
      </c>
      <c r="F39" s="149">
        <v>0</v>
      </c>
      <c r="G39" s="154">
        <f>IF(F39&gt;(E39*0.1),FALSE,(F39))</f>
        <v>0</v>
      </c>
      <c r="H39" s="150" t="e">
        <f>+G39/E39</f>
        <v>#DIV/0!</v>
      </c>
      <c r="I39" s="131">
        <f>+G39</f>
        <v>0</v>
      </c>
      <c r="J39" s="138">
        <f t="shared" si="7"/>
        <v>0</v>
      </c>
      <c r="N39" s="94"/>
    </row>
    <row r="40" spans="1:14" ht="20.25" thickBot="1">
      <c r="A40" s="128" t="s">
        <v>65</v>
      </c>
      <c r="B40" s="142"/>
      <c r="C40" s="126">
        <v>0</v>
      </c>
      <c r="D40" s="143"/>
      <c r="E40" s="131">
        <f>+C40</f>
        <v>0</v>
      </c>
      <c r="F40" s="149">
        <v>0</v>
      </c>
      <c r="G40" s="155">
        <f>IF(F40&gt;(E40*0.1),FALSE,(F40))</f>
        <v>0</v>
      </c>
      <c r="H40" s="150" t="e">
        <f>+G40/E40</f>
        <v>#DIV/0!</v>
      </c>
      <c r="I40" s="131">
        <f>+G40</f>
        <v>0</v>
      </c>
      <c r="J40" s="138">
        <f t="shared" si="7"/>
        <v>0</v>
      </c>
      <c r="N40" s="94"/>
    </row>
    <row r="41" spans="1:14" ht="36.75" customHeight="1" thickBot="1">
      <c r="A41" s="297" t="s">
        <v>60</v>
      </c>
      <c r="B41" s="297"/>
      <c r="C41" s="297"/>
      <c r="D41" s="297"/>
      <c r="E41" s="133">
        <f>SUM(E32:F40)</f>
        <v>0</v>
      </c>
      <c r="F41" s="133"/>
      <c r="G41" s="151"/>
      <c r="H41" s="134"/>
      <c r="I41" s="135" t="e">
        <f>SUM(I32:I40)</f>
        <v>#DIV/0!</v>
      </c>
      <c r="J41" s="139" t="e">
        <f>+SUM(J32:J40)</f>
        <v>#DIV/0!</v>
      </c>
      <c r="K41" s="147" t="s">
        <v>66</v>
      </c>
      <c r="N41" s="94"/>
    </row>
    <row r="42" spans="1:14" ht="75.75" customHeight="1" thickBot="1">
      <c r="A42" s="298" t="s">
        <v>175</v>
      </c>
      <c r="B42" s="298"/>
      <c r="C42" s="298"/>
      <c r="D42" s="298"/>
      <c r="E42" s="298"/>
      <c r="F42" s="298"/>
      <c r="G42" s="298"/>
      <c r="H42" s="298"/>
      <c r="I42" s="187"/>
      <c r="J42" s="147" t="s">
        <v>63</v>
      </c>
      <c r="K42" s="156"/>
      <c r="N42" s="94"/>
    </row>
    <row r="43" spans="1:14" ht="15" customHeight="1">
      <c r="A43" s="265"/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N43" s="94"/>
    </row>
    <row r="44" spans="1:13" ht="15">
      <c r="A44" s="299" t="s">
        <v>77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</row>
    <row r="45" spans="1:13" ht="15">
      <c r="A45" s="144"/>
      <c r="B45" s="144"/>
      <c r="C45" s="144"/>
      <c r="D45" s="144"/>
      <c r="E45" s="144"/>
      <c r="F45" s="144"/>
      <c r="G45" s="144"/>
      <c r="H45" s="144"/>
      <c r="I45" s="188"/>
      <c r="J45" s="144"/>
      <c r="K45" s="144"/>
      <c r="L45" s="144"/>
      <c r="M45" s="144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287" t="s">
        <v>34</v>
      </c>
      <c r="K46" s="228"/>
      <c r="L46" s="228"/>
      <c r="M46" s="229"/>
    </row>
    <row r="47" spans="1:13" ht="15">
      <c r="A47" s="288" t="s">
        <v>16</v>
      </c>
      <c r="B47" s="284" t="s">
        <v>15</v>
      </c>
      <c r="C47" s="284" t="s">
        <v>17</v>
      </c>
      <c r="D47" s="284" t="s">
        <v>73</v>
      </c>
      <c r="E47" s="284" t="s">
        <v>51</v>
      </c>
      <c r="F47" s="284" t="s">
        <v>41</v>
      </c>
      <c r="G47" s="284" t="s">
        <v>36</v>
      </c>
      <c r="H47" s="255" t="s">
        <v>42</v>
      </c>
      <c r="I47" s="255" t="s">
        <v>173</v>
      </c>
      <c r="J47" s="282" t="s">
        <v>30</v>
      </c>
      <c r="K47" s="222" t="s">
        <v>14</v>
      </c>
      <c r="L47" s="222"/>
      <c r="M47" s="223"/>
    </row>
    <row r="48" spans="1:13" ht="24">
      <c r="A48" s="289"/>
      <c r="B48" s="285"/>
      <c r="C48" s="285"/>
      <c r="D48" s="285"/>
      <c r="E48" s="285"/>
      <c r="F48" s="285"/>
      <c r="G48" s="285"/>
      <c r="H48" s="256"/>
      <c r="I48" s="256"/>
      <c r="J48" s="283"/>
      <c r="K48" s="59" t="s">
        <v>31</v>
      </c>
      <c r="L48" s="59" t="s">
        <v>32</v>
      </c>
      <c r="M48" s="60" t="s">
        <v>33</v>
      </c>
    </row>
    <row r="49" spans="1:13" ht="15">
      <c r="A49" s="296"/>
      <c r="B49" s="296"/>
      <c r="C49" s="296"/>
      <c r="D49" s="97"/>
      <c r="E49" s="98"/>
      <c r="F49" s="99"/>
      <c r="G49" s="105"/>
      <c r="H49" s="163">
        <f>F49*G49</f>
        <v>0</v>
      </c>
      <c r="I49" s="163"/>
      <c r="J49" s="61"/>
      <c r="K49" s="26"/>
      <c r="L49" s="26"/>
      <c r="M49" s="26"/>
    </row>
    <row r="50" spans="1:13" ht="15">
      <c r="A50" s="296"/>
      <c r="B50" s="296"/>
      <c r="C50" s="296"/>
      <c r="D50" s="97"/>
      <c r="E50" s="98"/>
      <c r="F50" s="99"/>
      <c r="G50" s="100"/>
      <c r="H50" s="163">
        <f aca="true" t="shared" si="8" ref="H50:H81">F50*G50</f>
        <v>0</v>
      </c>
      <c r="I50" s="163"/>
      <c r="J50" s="61"/>
      <c r="K50" s="26"/>
      <c r="L50" s="26"/>
      <c r="M50" s="26"/>
    </row>
    <row r="51" spans="1:13" ht="15">
      <c r="A51" s="296"/>
      <c r="B51" s="296"/>
      <c r="C51" s="296"/>
      <c r="D51" s="97"/>
      <c r="E51" s="101"/>
      <c r="F51" s="102"/>
      <c r="G51" s="100"/>
      <c r="H51" s="163">
        <f t="shared" si="8"/>
        <v>0</v>
      </c>
      <c r="I51" s="163"/>
      <c r="J51" s="61"/>
      <c r="K51" s="26"/>
      <c r="L51" s="26"/>
      <c r="M51" s="26"/>
    </row>
    <row r="52" spans="1:13" ht="15">
      <c r="A52" s="296"/>
      <c r="B52" s="296"/>
      <c r="C52" s="296"/>
      <c r="D52" s="97"/>
      <c r="E52" s="101"/>
      <c r="F52" s="102"/>
      <c r="G52" s="100"/>
      <c r="H52" s="163">
        <f t="shared" si="8"/>
        <v>0</v>
      </c>
      <c r="I52" s="163"/>
      <c r="J52" s="61"/>
      <c r="K52" s="26"/>
      <c r="L52" s="26"/>
      <c r="M52" s="26"/>
    </row>
    <row r="53" spans="1:13" ht="15">
      <c r="A53" s="296"/>
      <c r="B53" s="296"/>
      <c r="C53" s="296"/>
      <c r="D53" s="97"/>
      <c r="E53" s="101"/>
      <c r="F53" s="102"/>
      <c r="G53" s="100"/>
      <c r="H53" s="163">
        <f t="shared" si="8"/>
        <v>0</v>
      </c>
      <c r="I53" s="163"/>
      <c r="J53" s="61"/>
      <c r="K53" s="26"/>
      <c r="L53" s="26"/>
      <c r="M53" s="26"/>
    </row>
    <row r="54" spans="1:13" ht="15">
      <c r="A54" s="296"/>
      <c r="B54" s="296"/>
      <c r="C54" s="296"/>
      <c r="D54" s="97"/>
      <c r="E54" s="101"/>
      <c r="F54" s="102"/>
      <c r="G54" s="100"/>
      <c r="H54" s="163">
        <f t="shared" si="8"/>
        <v>0</v>
      </c>
      <c r="I54" s="163"/>
      <c r="J54" s="61"/>
      <c r="K54" s="26"/>
      <c r="L54" s="26"/>
      <c r="M54" s="26"/>
    </row>
    <row r="55" spans="1:13" ht="15">
      <c r="A55" s="296"/>
      <c r="B55" s="296"/>
      <c r="C55" s="296"/>
      <c r="D55" s="97"/>
      <c r="E55" s="101"/>
      <c r="F55" s="102"/>
      <c r="G55" s="100"/>
      <c r="H55" s="163">
        <f t="shared" si="8"/>
        <v>0</v>
      </c>
      <c r="I55" s="163"/>
      <c r="J55" s="61"/>
      <c r="K55" s="26"/>
      <c r="L55" s="26"/>
      <c r="M55" s="26"/>
    </row>
    <row r="56" spans="1:13" ht="15">
      <c r="A56" s="296"/>
      <c r="B56" s="296"/>
      <c r="C56" s="296"/>
      <c r="D56" s="97"/>
      <c r="E56" s="101"/>
      <c r="F56" s="102"/>
      <c r="G56" s="100"/>
      <c r="H56" s="163">
        <f t="shared" si="8"/>
        <v>0</v>
      </c>
      <c r="I56" s="163"/>
      <c r="J56" s="61"/>
      <c r="K56" s="26"/>
      <c r="L56" s="26"/>
      <c r="M56" s="26"/>
    </row>
    <row r="57" spans="1:13" ht="15">
      <c r="A57" s="296"/>
      <c r="B57" s="296"/>
      <c r="C57" s="296"/>
      <c r="D57" s="97"/>
      <c r="E57" s="101"/>
      <c r="F57" s="102"/>
      <c r="G57" s="100"/>
      <c r="H57" s="163">
        <f t="shared" si="8"/>
        <v>0</v>
      </c>
      <c r="I57" s="163"/>
      <c r="J57" s="61"/>
      <c r="K57" s="26"/>
      <c r="L57" s="26"/>
      <c r="M57" s="26"/>
    </row>
    <row r="58" spans="1:13" ht="15">
      <c r="A58" s="296"/>
      <c r="B58" s="296"/>
      <c r="C58" s="296"/>
      <c r="D58" s="97"/>
      <c r="E58" s="101"/>
      <c r="F58" s="102"/>
      <c r="G58" s="100"/>
      <c r="H58" s="163">
        <f t="shared" si="8"/>
        <v>0</v>
      </c>
      <c r="I58" s="163"/>
      <c r="J58" s="61"/>
      <c r="K58" s="26"/>
      <c r="L58" s="26"/>
      <c r="M58" s="26"/>
    </row>
    <row r="59" spans="1:13" ht="30">
      <c r="A59" s="296"/>
      <c r="B59" s="296"/>
      <c r="C59" s="296"/>
      <c r="D59" s="164" t="s">
        <v>78</v>
      </c>
      <c r="E59" s="165"/>
      <c r="F59" s="166"/>
      <c r="G59" s="167">
        <f>+IF(B49&gt;0,H59/B49,0)</f>
        <v>0</v>
      </c>
      <c r="H59" s="163">
        <f t="shared" si="8"/>
        <v>0</v>
      </c>
      <c r="I59" s="163"/>
      <c r="J59" s="61"/>
      <c r="K59" s="26"/>
      <c r="L59" s="26"/>
      <c r="M59" s="26"/>
    </row>
    <row r="60" spans="1:13" ht="15">
      <c r="A60" s="296"/>
      <c r="B60" s="296"/>
      <c r="C60" s="296"/>
      <c r="D60" s="97"/>
      <c r="E60" s="101"/>
      <c r="F60" s="99"/>
      <c r="G60" s="105"/>
      <c r="H60" s="163">
        <f t="shared" si="8"/>
        <v>0</v>
      </c>
      <c r="I60" s="163"/>
      <c r="J60" s="157"/>
      <c r="K60" s="103"/>
      <c r="L60" s="104"/>
      <c r="M60" s="158"/>
    </row>
    <row r="61" spans="1:13" ht="15">
      <c r="A61" s="296"/>
      <c r="B61" s="296"/>
      <c r="C61" s="296"/>
      <c r="D61" s="97"/>
      <c r="E61" s="101"/>
      <c r="F61" s="99"/>
      <c r="G61" s="105"/>
      <c r="H61" s="163">
        <f t="shared" si="8"/>
        <v>0</v>
      </c>
      <c r="I61" s="163"/>
      <c r="J61" s="157"/>
      <c r="K61" s="103"/>
      <c r="L61" s="104"/>
      <c r="M61" s="158"/>
    </row>
    <row r="62" spans="1:13" ht="15">
      <c r="A62" s="296"/>
      <c r="B62" s="296"/>
      <c r="C62" s="296"/>
      <c r="D62" s="97"/>
      <c r="E62" s="101"/>
      <c r="F62" s="102"/>
      <c r="G62" s="100"/>
      <c r="H62" s="163">
        <f t="shared" si="8"/>
        <v>0</v>
      </c>
      <c r="I62" s="163"/>
      <c r="J62" s="157"/>
      <c r="K62" s="103"/>
      <c r="L62" s="106"/>
      <c r="M62" s="158"/>
    </row>
    <row r="63" spans="1:13" ht="15">
      <c r="A63" s="296"/>
      <c r="B63" s="296"/>
      <c r="C63" s="296"/>
      <c r="D63" s="97"/>
      <c r="E63" s="101"/>
      <c r="F63" s="102"/>
      <c r="G63" s="100"/>
      <c r="H63" s="163">
        <f t="shared" si="8"/>
        <v>0</v>
      </c>
      <c r="I63" s="163"/>
      <c r="J63" s="157"/>
      <c r="K63" s="103"/>
      <c r="L63" s="106"/>
      <c r="M63" s="158"/>
    </row>
    <row r="64" spans="1:13" ht="15">
      <c r="A64" s="296"/>
      <c r="B64" s="296"/>
      <c r="C64" s="296"/>
      <c r="D64" s="97"/>
      <c r="E64" s="101"/>
      <c r="F64" s="102"/>
      <c r="G64" s="100"/>
      <c r="H64" s="163">
        <f t="shared" si="8"/>
        <v>0</v>
      </c>
      <c r="I64" s="163"/>
      <c r="J64" s="157"/>
      <c r="K64" s="103"/>
      <c r="L64" s="106"/>
      <c r="M64" s="158"/>
    </row>
    <row r="65" spans="1:13" ht="15">
      <c r="A65" s="296"/>
      <c r="B65" s="296"/>
      <c r="C65" s="296"/>
      <c r="D65" s="97"/>
      <c r="E65" s="101"/>
      <c r="F65" s="102"/>
      <c r="G65" s="100"/>
      <c r="H65" s="163">
        <f t="shared" si="8"/>
        <v>0</v>
      </c>
      <c r="I65" s="163"/>
      <c r="J65" s="157"/>
      <c r="K65" s="103"/>
      <c r="L65" s="106"/>
      <c r="M65" s="158"/>
    </row>
    <row r="66" spans="1:13" ht="15">
      <c r="A66" s="296"/>
      <c r="B66" s="296"/>
      <c r="C66" s="296"/>
      <c r="D66" s="97"/>
      <c r="E66" s="101"/>
      <c r="F66" s="102"/>
      <c r="G66" s="100"/>
      <c r="H66" s="163">
        <f t="shared" si="8"/>
        <v>0</v>
      </c>
      <c r="I66" s="163"/>
      <c r="J66" s="157"/>
      <c r="K66" s="103"/>
      <c r="L66" s="106"/>
      <c r="M66" s="158"/>
    </row>
    <row r="67" spans="1:13" ht="15">
      <c r="A67" s="296"/>
      <c r="B67" s="296"/>
      <c r="C67" s="296"/>
      <c r="D67" s="97"/>
      <c r="E67" s="101"/>
      <c r="F67" s="102"/>
      <c r="G67" s="100"/>
      <c r="H67" s="163">
        <f t="shared" si="8"/>
        <v>0</v>
      </c>
      <c r="I67" s="163"/>
      <c r="J67" s="157"/>
      <c r="K67" s="103"/>
      <c r="L67" s="106"/>
      <c r="M67" s="158"/>
    </row>
    <row r="68" spans="1:13" ht="15">
      <c r="A68" s="296"/>
      <c r="B68" s="296"/>
      <c r="C68" s="296"/>
      <c r="D68" s="97"/>
      <c r="E68" s="101"/>
      <c r="F68" s="102"/>
      <c r="G68" s="100"/>
      <c r="H68" s="163">
        <f t="shared" si="8"/>
        <v>0</v>
      </c>
      <c r="I68" s="163"/>
      <c r="J68" s="157"/>
      <c r="K68" s="103"/>
      <c r="L68" s="106"/>
      <c r="M68" s="158"/>
    </row>
    <row r="69" spans="1:13" ht="15">
      <c r="A69" s="296"/>
      <c r="B69" s="296"/>
      <c r="C69" s="296"/>
      <c r="D69" s="97"/>
      <c r="E69" s="101"/>
      <c r="F69" s="102"/>
      <c r="G69" s="100"/>
      <c r="H69" s="163">
        <f t="shared" si="8"/>
        <v>0</v>
      </c>
      <c r="I69" s="163"/>
      <c r="J69" s="157"/>
      <c r="K69" s="103"/>
      <c r="L69" s="106"/>
      <c r="M69" s="158"/>
    </row>
    <row r="70" spans="1:13" ht="30">
      <c r="A70" s="296"/>
      <c r="B70" s="296"/>
      <c r="C70" s="296"/>
      <c r="D70" s="164" t="s">
        <v>79</v>
      </c>
      <c r="E70" s="165"/>
      <c r="F70" s="166"/>
      <c r="G70" s="167">
        <f>+IF(B60&gt;0,H70/B60,0)</f>
        <v>0</v>
      </c>
      <c r="H70" s="163">
        <f t="shared" si="8"/>
        <v>0</v>
      </c>
      <c r="I70" s="163"/>
      <c r="J70" s="159"/>
      <c r="K70" s="107"/>
      <c r="L70" s="108"/>
      <c r="M70" s="160"/>
    </row>
    <row r="71" spans="1:13" ht="15">
      <c r="A71" s="296"/>
      <c r="B71" s="296"/>
      <c r="C71" s="296"/>
      <c r="D71" s="97"/>
      <c r="E71" s="101"/>
      <c r="F71" s="99"/>
      <c r="G71" s="105"/>
      <c r="H71" s="163">
        <f t="shared" si="8"/>
        <v>0</v>
      </c>
      <c r="I71" s="163"/>
      <c r="J71" s="157"/>
      <c r="K71" s="103"/>
      <c r="L71" s="104"/>
      <c r="M71" s="158"/>
    </row>
    <row r="72" spans="1:13" ht="15">
      <c r="A72" s="296"/>
      <c r="B72" s="296"/>
      <c r="C72" s="296"/>
      <c r="D72" s="97"/>
      <c r="E72" s="101"/>
      <c r="F72" s="99"/>
      <c r="G72" s="105"/>
      <c r="H72" s="163">
        <f t="shared" si="8"/>
        <v>0</v>
      </c>
      <c r="I72" s="163"/>
      <c r="J72" s="157"/>
      <c r="K72" s="103"/>
      <c r="L72" s="104"/>
      <c r="M72" s="158"/>
    </row>
    <row r="73" spans="1:13" ht="15">
      <c r="A73" s="296"/>
      <c r="B73" s="296"/>
      <c r="C73" s="296"/>
      <c r="D73" s="97"/>
      <c r="E73" s="101"/>
      <c r="F73" s="102"/>
      <c r="G73" s="100"/>
      <c r="H73" s="163">
        <f t="shared" si="8"/>
        <v>0</v>
      </c>
      <c r="I73" s="163"/>
      <c r="J73" s="157"/>
      <c r="K73" s="103"/>
      <c r="L73" s="106"/>
      <c r="M73" s="158"/>
    </row>
    <row r="74" spans="1:13" ht="15">
      <c r="A74" s="296"/>
      <c r="B74" s="296"/>
      <c r="C74" s="296"/>
      <c r="D74" s="97"/>
      <c r="E74" s="101"/>
      <c r="F74" s="102"/>
      <c r="G74" s="100"/>
      <c r="H74" s="163">
        <f t="shared" si="8"/>
        <v>0</v>
      </c>
      <c r="I74" s="163"/>
      <c r="J74" s="157"/>
      <c r="K74" s="103"/>
      <c r="L74" s="106"/>
      <c r="M74" s="158"/>
    </row>
    <row r="75" spans="1:13" ht="15">
      <c r="A75" s="296"/>
      <c r="B75" s="296"/>
      <c r="C75" s="296"/>
      <c r="D75" s="97"/>
      <c r="E75" s="101"/>
      <c r="F75" s="102"/>
      <c r="G75" s="100"/>
      <c r="H75" s="163">
        <f t="shared" si="8"/>
        <v>0</v>
      </c>
      <c r="I75" s="163"/>
      <c r="J75" s="157"/>
      <c r="K75" s="103"/>
      <c r="L75" s="106"/>
      <c r="M75" s="158"/>
    </row>
    <row r="76" spans="1:13" ht="15">
      <c r="A76" s="296"/>
      <c r="B76" s="296"/>
      <c r="C76" s="296"/>
      <c r="D76" s="97"/>
      <c r="E76" s="101"/>
      <c r="F76" s="102"/>
      <c r="G76" s="100"/>
      <c r="H76" s="163">
        <f t="shared" si="8"/>
        <v>0</v>
      </c>
      <c r="I76" s="163"/>
      <c r="J76" s="157"/>
      <c r="K76" s="103"/>
      <c r="L76" s="106"/>
      <c r="M76" s="158"/>
    </row>
    <row r="77" spans="1:13" ht="15">
      <c r="A77" s="296"/>
      <c r="B77" s="296"/>
      <c r="C77" s="296"/>
      <c r="D77" s="97"/>
      <c r="E77" s="101"/>
      <c r="F77" s="102"/>
      <c r="G77" s="100"/>
      <c r="H77" s="163">
        <f t="shared" si="8"/>
        <v>0</v>
      </c>
      <c r="I77" s="163"/>
      <c r="J77" s="157"/>
      <c r="K77" s="103"/>
      <c r="L77" s="106"/>
      <c r="M77" s="158"/>
    </row>
    <row r="78" spans="1:13" ht="15">
      <c r="A78" s="296"/>
      <c r="B78" s="296"/>
      <c r="C78" s="296"/>
      <c r="D78" s="97"/>
      <c r="E78" s="101"/>
      <c r="F78" s="102"/>
      <c r="G78" s="100"/>
      <c r="H78" s="163">
        <f t="shared" si="8"/>
        <v>0</v>
      </c>
      <c r="I78" s="163"/>
      <c r="J78" s="157"/>
      <c r="K78" s="103"/>
      <c r="L78" s="106"/>
      <c r="M78" s="158"/>
    </row>
    <row r="79" spans="1:13" ht="15">
      <c r="A79" s="296"/>
      <c r="B79" s="296"/>
      <c r="C79" s="296"/>
      <c r="D79" s="97"/>
      <c r="E79" s="101"/>
      <c r="F79" s="102"/>
      <c r="G79" s="100"/>
      <c r="H79" s="163">
        <f t="shared" si="8"/>
        <v>0</v>
      </c>
      <c r="I79" s="163"/>
      <c r="J79" s="157"/>
      <c r="K79" s="103"/>
      <c r="L79" s="106"/>
      <c r="M79" s="158"/>
    </row>
    <row r="80" spans="1:13" ht="15">
      <c r="A80" s="296"/>
      <c r="B80" s="296"/>
      <c r="C80" s="296"/>
      <c r="D80" s="97"/>
      <c r="E80" s="101"/>
      <c r="F80" s="102"/>
      <c r="G80" s="100"/>
      <c r="H80" s="163">
        <f t="shared" si="8"/>
        <v>0</v>
      </c>
      <c r="I80" s="163"/>
      <c r="J80" s="157"/>
      <c r="K80" s="103"/>
      <c r="L80" s="106"/>
      <c r="M80" s="158"/>
    </row>
    <row r="81" spans="1:13" ht="30">
      <c r="A81" s="296"/>
      <c r="B81" s="296"/>
      <c r="C81" s="296"/>
      <c r="D81" s="164" t="s">
        <v>80</v>
      </c>
      <c r="E81" s="164"/>
      <c r="F81" s="168"/>
      <c r="G81" s="167">
        <f>+IF(B71&gt;0,H81/B71,0)</f>
        <v>0</v>
      </c>
      <c r="H81" s="163">
        <f t="shared" si="8"/>
        <v>0</v>
      </c>
      <c r="I81" s="163"/>
      <c r="J81" s="161"/>
      <c r="K81" s="109"/>
      <c r="L81" s="108"/>
      <c r="M81" s="160"/>
    </row>
    <row r="82" spans="1:13" ht="15">
      <c r="A82" s="295" t="s">
        <v>1</v>
      </c>
      <c r="B82" s="295"/>
      <c r="C82" s="295"/>
      <c r="D82" s="295"/>
      <c r="E82" s="295"/>
      <c r="F82" s="169"/>
      <c r="G82" s="170">
        <f>+G59+G70+G81</f>
        <v>0</v>
      </c>
      <c r="H82" s="171">
        <f>+H59+H70+H81</f>
        <v>0</v>
      </c>
      <c r="I82" s="171"/>
      <c r="J82" s="161"/>
      <c r="K82" s="161"/>
      <c r="L82" s="160"/>
      <c r="M82" s="162"/>
    </row>
  </sheetData>
  <sheetProtection/>
  <mergeCells count="70">
    <mergeCell ref="B71:B81"/>
    <mergeCell ref="C71:C81"/>
    <mergeCell ref="A49:A59"/>
    <mergeCell ref="B49:B59"/>
    <mergeCell ref="A44:M44"/>
    <mergeCell ref="A27:G27"/>
    <mergeCell ref="A29:K29"/>
    <mergeCell ref="A43:L43"/>
    <mergeCell ref="C49:C59"/>
    <mergeCell ref="H47:H48"/>
    <mergeCell ref="A2:N3"/>
    <mergeCell ref="A82:E82"/>
    <mergeCell ref="A60:A70"/>
    <mergeCell ref="B60:B70"/>
    <mergeCell ref="C60:C70"/>
    <mergeCell ref="A71:A81"/>
    <mergeCell ref="A41:D41"/>
    <mergeCell ref="A42:H42"/>
    <mergeCell ref="F47:F48"/>
    <mergeCell ref="G47:G48"/>
    <mergeCell ref="A4:N4"/>
    <mergeCell ref="J46:M46"/>
    <mergeCell ref="A47:A48"/>
    <mergeCell ref="B47:B48"/>
    <mergeCell ref="C47:C48"/>
    <mergeCell ref="A30:A31"/>
    <mergeCell ref="C30:C31"/>
    <mergeCell ref="E30:E31"/>
    <mergeCell ref="B30:B31"/>
    <mergeCell ref="K47:M47"/>
    <mergeCell ref="D30:D31"/>
    <mergeCell ref="J47:J48"/>
    <mergeCell ref="D47:D48"/>
    <mergeCell ref="E47:E48"/>
    <mergeCell ref="A19:D19"/>
    <mergeCell ref="A20:D20"/>
    <mergeCell ref="A25:D25"/>
    <mergeCell ref="A26:D26"/>
    <mergeCell ref="A9:D9"/>
    <mergeCell ref="E9:F9"/>
    <mergeCell ref="A10:D10"/>
    <mergeCell ref="E10:F10"/>
    <mergeCell ref="A23:D23"/>
    <mergeCell ref="A24:D24"/>
    <mergeCell ref="K6:K7"/>
    <mergeCell ref="K5:N5"/>
    <mergeCell ref="L6:N6"/>
    <mergeCell ref="A8:D8"/>
    <mergeCell ref="E8:F8"/>
    <mergeCell ref="A5:D7"/>
    <mergeCell ref="H5:H7"/>
    <mergeCell ref="J5:J7"/>
    <mergeCell ref="I47:I48"/>
    <mergeCell ref="I5:I7"/>
    <mergeCell ref="J30:J31"/>
    <mergeCell ref="F30:I30"/>
    <mergeCell ref="A14:H14"/>
    <mergeCell ref="A16:J16"/>
    <mergeCell ref="A12:D12"/>
    <mergeCell ref="E12:F12"/>
    <mergeCell ref="A11:D11"/>
    <mergeCell ref="E11:F11"/>
    <mergeCell ref="A21:D21"/>
    <mergeCell ref="A22:D22"/>
    <mergeCell ref="E5:F7"/>
    <mergeCell ref="G5:G7"/>
    <mergeCell ref="A13:D13"/>
    <mergeCell ref="E13:F13"/>
    <mergeCell ref="A17:D17"/>
    <mergeCell ref="A18:D18"/>
  </mergeCells>
  <printOptions/>
  <pageMargins left="0.1968503937007874" right="0.5118110236220472" top="0.31496062992125984" bottom="0.5118110236220472" header="0.2362204724409449" footer="0.2362204724409449"/>
  <pageSetup horizontalDpi="600" verticalDpi="600" orientation="landscape" scale="70"/>
  <headerFooter alignWithMargins="0">
    <oddFooter>&amp;C&amp;F</oddFooter>
  </headerFooter>
  <ignoredErrors>
    <ignoredError sqref="G32:G34 G38:G39" unlockedFormula="1"/>
    <ignoredError sqref="H28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Adriana Pedraza</cp:lastModifiedBy>
  <cp:lastPrinted>2011-08-09T21:05:48Z</cp:lastPrinted>
  <dcterms:created xsi:type="dcterms:W3CDTF">2009-11-25T07:30:08Z</dcterms:created>
  <dcterms:modified xsi:type="dcterms:W3CDTF">2011-09-29T18:28:21Z</dcterms:modified>
  <cp:category/>
  <cp:version/>
  <cp:contentType/>
  <cp:contentStatus/>
</cp:coreProperties>
</file>